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21840" windowHeight="13740" tabRatio="402" activeTab="0"/>
  </bookViews>
  <sheets>
    <sheet name="Map" sheetId="1" r:id="rId1"/>
    <sheet name="Raw Data" sheetId="2" r:id="rId2"/>
    <sheet name="Total Counts" sheetId="3" r:id="rId3"/>
    <sheet name="Section Occupancy" sheetId="4" r:id="rId4"/>
  </sheets>
  <definedNames>
    <definedName name="_xlnm.Print_Area" localSheetId="0">'Map'!$A$1:$Q$28</definedName>
    <definedName name="_xlnm.Print_Area" localSheetId="1">'Raw Data'!$B$1:$AO$64</definedName>
    <definedName name="_xlnm.Print_Area" localSheetId="3">'Section Occupancy'!$B$1:$P$68</definedName>
    <definedName name="_xlnm.Print_Area" localSheetId="2">'Total Counts'!$B$1:$AF$68</definedName>
  </definedNames>
  <calcPr fullCalcOnLoad="1"/>
</workbook>
</file>

<file path=xl/sharedStrings.xml><?xml version="1.0" encoding="utf-8"?>
<sst xmlns="http://schemas.openxmlformats.org/spreadsheetml/2006/main" count="644" uniqueCount="49">
  <si>
    <t>Client</t>
  </si>
  <si>
    <t>Total</t>
  </si>
  <si>
    <t>to</t>
  </si>
  <si>
    <t>Time Periods</t>
  </si>
  <si>
    <t>Survey Date</t>
  </si>
  <si>
    <t>Location</t>
  </si>
  <si>
    <t>Description</t>
  </si>
  <si>
    <t>15mins Raw Data</t>
  </si>
  <si>
    <t>Hourly Summary</t>
  </si>
  <si>
    <t>Accumulation</t>
  </si>
  <si>
    <t>IN</t>
  </si>
  <si>
    <t>OUT</t>
  </si>
  <si>
    <t>Start of Survey</t>
  </si>
  <si>
    <t>End of Survey</t>
  </si>
  <si>
    <t>Parked</t>
  </si>
  <si>
    <t>Summary</t>
  </si>
  <si>
    <t>GRAND TOTAL</t>
  </si>
  <si>
    <t>Access No 1</t>
  </si>
  <si>
    <t>Access No 2</t>
  </si>
  <si>
    <t>Brisbane City Council</t>
  </si>
  <si>
    <t>Toowong Parking</t>
  </si>
  <si>
    <t>Thu, 26th May 2011</t>
  </si>
  <si>
    <t>Car Parks Counts - Map</t>
  </si>
  <si>
    <t>Thu, 26th May 2011 (6am to 7pm)</t>
  </si>
  <si>
    <t>Cars</t>
  </si>
  <si>
    <t>Trucks</t>
  </si>
  <si>
    <t>Buses</t>
  </si>
  <si>
    <t>Car Parks Counts - whole area</t>
  </si>
  <si>
    <t>Car Parks Counts - raw data</t>
  </si>
  <si>
    <t>Access No 1 - IN (Dir 7 + 9)</t>
  </si>
  <si>
    <t>Dir 7</t>
  </si>
  <si>
    <t>Dir 9</t>
  </si>
  <si>
    <t>Dir 6</t>
  </si>
  <si>
    <t>Dir10</t>
  </si>
  <si>
    <t>Access No 1 - OUT (Dir 6 + 10)</t>
  </si>
  <si>
    <t>Between Section A and Section B (Dir 5 + 11)</t>
  </si>
  <si>
    <t>Dir 5</t>
  </si>
  <si>
    <t>Dir11</t>
  </si>
  <si>
    <t>INTER</t>
  </si>
  <si>
    <t>Car Parks Counts - each section occupancy</t>
  </si>
  <si>
    <t>Bus stop - Through OUT</t>
  </si>
  <si>
    <r>
      <t xml:space="preserve">Section </t>
    </r>
    <r>
      <rPr>
        <b/>
        <sz val="12"/>
        <color indexed="10"/>
        <rFont val="Calibri"/>
        <family val="2"/>
      </rPr>
      <t>B</t>
    </r>
    <r>
      <rPr>
        <b/>
        <sz val="12"/>
        <color indexed="8"/>
        <rFont val="Calibri"/>
        <family val="2"/>
      </rPr>
      <t xml:space="preserve"> Occupancy</t>
    </r>
  </si>
  <si>
    <r>
      <t xml:space="preserve">Section </t>
    </r>
    <r>
      <rPr>
        <b/>
        <sz val="12"/>
        <color indexed="10"/>
        <rFont val="Calibri"/>
        <family val="2"/>
      </rPr>
      <t>A</t>
    </r>
    <r>
      <rPr>
        <b/>
        <sz val="12"/>
        <color indexed="8"/>
        <rFont val="Calibri"/>
        <family val="2"/>
      </rPr>
      <t xml:space="preserve"> Occupancy</t>
    </r>
  </si>
  <si>
    <r>
      <t xml:space="preserve">Section </t>
    </r>
    <r>
      <rPr>
        <b/>
        <sz val="11"/>
        <color indexed="10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Summary</t>
    </r>
  </si>
  <si>
    <r>
      <t xml:space="preserve">Section </t>
    </r>
    <r>
      <rPr>
        <b/>
        <sz val="11"/>
        <color indexed="10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Summary</t>
    </r>
  </si>
  <si>
    <t>Total Summary</t>
  </si>
  <si>
    <r>
      <t xml:space="preserve">Section </t>
    </r>
    <r>
      <rPr>
        <b/>
        <sz val="12"/>
        <color indexed="10"/>
        <rFont val="Calibri"/>
        <family val="2"/>
      </rPr>
      <t>A</t>
    </r>
    <r>
      <rPr>
        <b/>
        <sz val="12"/>
        <color indexed="8"/>
        <rFont val="Calibri"/>
        <family val="2"/>
      </rPr>
      <t xml:space="preserve"> + Section </t>
    </r>
    <r>
      <rPr>
        <b/>
        <sz val="12"/>
        <color indexed="10"/>
        <rFont val="Calibri"/>
        <family val="2"/>
      </rPr>
      <t>B</t>
    </r>
  </si>
  <si>
    <t>Section A</t>
  </si>
  <si>
    <t>Section 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</si>
</sst>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1"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Verdana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24" borderId="0" xfId="55" applyFill="1">
      <alignment vertical="center"/>
      <protection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55" applyFill="1" applyBorder="1">
      <alignment vertical="center"/>
      <protection/>
    </xf>
    <xf numFmtId="0" fontId="3" fillId="24" borderId="10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1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4" fillId="21" borderId="1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20" fontId="4" fillId="24" borderId="14" xfId="0" applyNumberFormat="1" applyFont="1" applyFill="1" applyBorder="1" applyAlignment="1">
      <alignment horizontal="center" vertical="center"/>
    </xf>
    <xf numFmtId="20" fontId="4" fillId="24" borderId="15" xfId="0" applyNumberFormat="1" applyFont="1" applyFill="1" applyBorder="1" applyAlignment="1">
      <alignment horizontal="center" vertical="center"/>
    </xf>
    <xf numFmtId="20" fontId="4" fillId="24" borderId="16" xfId="0" applyNumberFormat="1" applyFont="1" applyFill="1" applyBorder="1" applyAlignment="1">
      <alignment horizontal="center" vertical="center"/>
    </xf>
    <xf numFmtId="0" fontId="6" fillId="25" borderId="0" xfId="0" applyFont="1" applyFill="1" applyAlignment="1">
      <alignment/>
    </xf>
    <xf numFmtId="0" fontId="7" fillId="24" borderId="0" xfId="55" applyNumberFormat="1" applyFont="1" applyFill="1" applyBorder="1" applyAlignment="1">
      <alignment horizontal="left" vertical="center"/>
      <protection/>
    </xf>
    <xf numFmtId="0" fontId="4" fillId="24" borderId="14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left" vertical="center"/>
    </xf>
    <xf numFmtId="0" fontId="0" fillId="24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/>
    </xf>
    <xf numFmtId="0" fontId="4" fillId="21" borderId="15" xfId="0" applyFont="1" applyFill="1" applyBorder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0" fontId="4" fillId="21" borderId="18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horizontal="center" vertical="center"/>
    </xf>
    <xf numFmtId="0" fontId="4" fillId="21" borderId="18" xfId="0" applyFont="1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 textRotation="90" wrapText="1"/>
    </xf>
    <xf numFmtId="0" fontId="4" fillId="2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3" fontId="4" fillId="24" borderId="13" xfId="0" applyNumberFormat="1" applyFont="1" applyFill="1" applyBorder="1" applyAlignment="1">
      <alignment horizontal="center" vertical="center"/>
    </xf>
    <xf numFmtId="3" fontId="4" fillId="24" borderId="14" xfId="0" applyNumberFormat="1" applyFont="1" applyFill="1" applyBorder="1" applyAlignment="1">
      <alignment horizontal="center" vertical="center"/>
    </xf>
    <xf numFmtId="3" fontId="4" fillId="21" borderId="14" xfId="0" applyNumberFormat="1" applyFont="1" applyFill="1" applyBorder="1" applyAlignment="1">
      <alignment horizontal="center" vertical="center"/>
    </xf>
    <xf numFmtId="3" fontId="4" fillId="24" borderId="17" xfId="0" applyNumberFormat="1" applyFont="1" applyFill="1" applyBorder="1" applyAlignment="1">
      <alignment horizontal="center" vertical="center"/>
    </xf>
    <xf numFmtId="3" fontId="4" fillId="21" borderId="18" xfId="0" applyNumberFormat="1" applyFont="1" applyFill="1" applyBorder="1" applyAlignment="1">
      <alignment horizontal="center" vertical="center"/>
    </xf>
    <xf numFmtId="3" fontId="4" fillId="23" borderId="15" xfId="0" applyNumberFormat="1" applyFont="1" applyFill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center" vertical="center"/>
    </xf>
    <xf numFmtId="3" fontId="4" fillId="21" borderId="13" xfId="0" applyNumberFormat="1" applyFont="1" applyFill="1" applyBorder="1" applyAlignment="1">
      <alignment horizontal="center" vertical="center"/>
    </xf>
    <xf numFmtId="3" fontId="4" fillId="21" borderId="17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8" fillId="21" borderId="13" xfId="0" applyFont="1" applyFill="1" applyBorder="1" applyAlignment="1">
      <alignment horizontal="center" vertical="center"/>
    </xf>
    <xf numFmtId="9" fontId="4" fillId="21" borderId="13" xfId="59" applyFont="1" applyFill="1" applyBorder="1" applyAlignment="1">
      <alignment horizontal="center" vertical="center"/>
    </xf>
    <xf numFmtId="0" fontId="0" fillId="24" borderId="0" xfId="55" applyFont="1" applyFill="1">
      <alignment vertical="center"/>
      <protection/>
    </xf>
    <xf numFmtId="9" fontId="0" fillId="24" borderId="0" xfId="59" applyFont="1" applyFill="1" applyAlignment="1">
      <alignment vertical="center"/>
    </xf>
    <xf numFmtId="0" fontId="0" fillId="21" borderId="19" xfId="0" applyFill="1" applyBorder="1" applyAlignment="1">
      <alignment horizontal="center" vertical="center" wrapText="1"/>
    </xf>
    <xf numFmtId="0" fontId="0" fillId="21" borderId="20" xfId="0" applyFill="1" applyBorder="1" applyAlignment="1">
      <alignment horizontal="center" vertical="center" wrapText="1"/>
    </xf>
    <xf numFmtId="0" fontId="0" fillId="21" borderId="14" xfId="0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4" fillId="20" borderId="14" xfId="56" applyFont="1" applyFill="1" applyBorder="1" applyAlignment="1">
      <alignment horizontal="center" vertical="center" wrapText="1"/>
      <protection/>
    </xf>
    <xf numFmtId="0" fontId="4" fillId="20" borderId="16" xfId="56" applyFont="1" applyFill="1" applyBorder="1" applyAlignment="1">
      <alignment horizontal="center" vertical="center" wrapText="1"/>
      <protection/>
    </xf>
    <xf numFmtId="0" fontId="4" fillId="20" borderId="15" xfId="56" applyFont="1" applyFill="1" applyBorder="1" applyAlignment="1">
      <alignment horizontal="center" vertical="center" wrapText="1"/>
      <protection/>
    </xf>
    <xf numFmtId="0" fontId="5" fillId="24" borderId="14" xfId="55" applyFont="1" applyFill="1" applyBorder="1" applyAlignment="1">
      <alignment horizontal="center" vertical="center"/>
      <protection/>
    </xf>
    <xf numFmtId="0" fontId="5" fillId="24" borderId="16" xfId="55" applyFont="1" applyFill="1" applyBorder="1" applyAlignment="1">
      <alignment horizontal="center" vertical="center"/>
      <protection/>
    </xf>
    <xf numFmtId="0" fontId="5" fillId="24" borderId="15" xfId="55" applyFont="1" applyFill="1" applyBorder="1" applyAlignment="1">
      <alignment horizontal="center" vertical="center"/>
      <protection/>
    </xf>
    <xf numFmtId="0" fontId="4" fillId="21" borderId="14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/>
    </xf>
    <xf numFmtId="0" fontId="4" fillId="21" borderId="15" xfId="0" applyFon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 textRotation="90" wrapText="1"/>
    </xf>
    <xf numFmtId="0" fontId="4" fillId="21" borderId="13" xfId="0" applyFont="1" applyFill="1" applyBorder="1" applyAlignment="1">
      <alignment horizontal="center" vertical="center"/>
    </xf>
    <xf numFmtId="0" fontId="4" fillId="20" borderId="13" xfId="56" applyFont="1" applyFill="1" applyBorder="1" applyAlignment="1">
      <alignment horizontal="center" vertical="center" wrapText="1"/>
      <protection/>
    </xf>
    <xf numFmtId="0" fontId="5" fillId="24" borderId="13" xfId="55" applyFont="1" applyFill="1" applyBorder="1" applyAlignment="1">
      <alignment horizontal="center" vertical="center"/>
      <protection/>
    </xf>
    <xf numFmtId="0" fontId="8" fillId="21" borderId="13" xfId="0" applyFont="1" applyFill="1" applyBorder="1" applyAlignment="1">
      <alignment horizontal="center" vertical="center"/>
    </xf>
    <xf numFmtId="0" fontId="0" fillId="20" borderId="14" xfId="0" applyFill="1" applyBorder="1" applyAlignment="1">
      <alignment horizontal="left" vertical="center"/>
    </xf>
    <xf numFmtId="0" fontId="0" fillId="20" borderId="16" xfId="0" applyFill="1" applyBorder="1" applyAlignment="1">
      <alignment horizontal="left" vertical="center"/>
    </xf>
    <xf numFmtId="0" fontId="0" fillId="20" borderId="15" xfId="0" applyFill="1" applyBorder="1" applyAlignment="1">
      <alignment horizontal="left" vertic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ack Zone.xls" xfId="55"/>
    <cellStyle name="Normal_Parking survey (Thursday).x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'Total Counts'!$E$5</c:f>
        </c:strRef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875"/>
          <c:y val="0.0915"/>
          <c:w val="0.806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'Total Counts'!$N$73</c:f>
              <c:strCache>
                <c:ptCount val="1"/>
                <c:pt idx="0">
                  <c:v>IN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Counts'!$B$74:$B$86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'Total Counts'!$N$74:$N$86</c:f>
              <c:numCache>
                <c:ptCount val="13"/>
                <c:pt idx="0">
                  <c:v>28</c:v>
                </c:pt>
                <c:pt idx="1">
                  <c:v>29</c:v>
                </c:pt>
                <c:pt idx="2">
                  <c:v>13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6</c:v>
                </c:pt>
                <c:pt idx="8">
                  <c:v>17</c:v>
                </c:pt>
                <c:pt idx="9">
                  <c:v>10</c:v>
                </c:pt>
                <c:pt idx="10">
                  <c:v>10</c:v>
                </c:pt>
                <c:pt idx="11">
                  <c:v>6</c:v>
                </c:pt>
                <c:pt idx="12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Counts'!$O$73</c:f>
              <c:strCache>
                <c:ptCount val="1"/>
                <c:pt idx="0">
                  <c:v>OUT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Counts'!$B$74:$B$86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'Total Counts'!$O$74:$O$86</c:f>
              <c:numCache>
                <c:ptCount val="13"/>
                <c:pt idx="0">
                  <c:v>12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15</c:v>
                </c:pt>
                <c:pt idx="6">
                  <c:v>10</c:v>
                </c:pt>
                <c:pt idx="7">
                  <c:v>9</c:v>
                </c:pt>
                <c:pt idx="8">
                  <c:v>7</c:v>
                </c:pt>
                <c:pt idx="9">
                  <c:v>11</c:v>
                </c:pt>
                <c:pt idx="10">
                  <c:v>24</c:v>
                </c:pt>
                <c:pt idx="11">
                  <c:v>24</c:v>
                </c:pt>
                <c:pt idx="12">
                  <c:v>14</c:v>
                </c:pt>
              </c:numCache>
            </c:numRef>
          </c:val>
          <c:smooth val="0"/>
        </c:ser>
        <c:marker val="1"/>
        <c:axId val="21739537"/>
        <c:axId val="61438106"/>
      </c:lineChart>
      <c:catAx>
        <c:axId val="2173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38106"/>
        <c:crosses val="autoZero"/>
        <c:auto val="1"/>
        <c:lblOffset val="100"/>
        <c:tickLblSkip val="1"/>
        <c:noMultiLvlLbl val="0"/>
      </c:catAx>
      <c:valAx>
        <c:axId val="6143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39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487"/>
          <c:w val="0.0997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Carpark Occupancy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6975"/>
          <c:w val="0.775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Occupancy'!$Q$72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Occupancy'!$P$74:$P$86</c:f>
              <c:numCache>
                <c:ptCount val="13"/>
                <c:pt idx="0">
                  <c:v>26</c:v>
                </c:pt>
                <c:pt idx="1">
                  <c:v>44</c:v>
                </c:pt>
                <c:pt idx="2">
                  <c:v>49</c:v>
                </c:pt>
                <c:pt idx="3">
                  <c:v>51</c:v>
                </c:pt>
                <c:pt idx="4">
                  <c:v>55</c:v>
                </c:pt>
                <c:pt idx="5">
                  <c:v>52</c:v>
                </c:pt>
                <c:pt idx="6">
                  <c:v>50</c:v>
                </c:pt>
                <c:pt idx="7">
                  <c:v>47</c:v>
                </c:pt>
                <c:pt idx="8">
                  <c:v>55</c:v>
                </c:pt>
                <c:pt idx="9">
                  <c:v>55</c:v>
                </c:pt>
                <c:pt idx="10">
                  <c:v>42</c:v>
                </c:pt>
                <c:pt idx="11">
                  <c:v>24</c:v>
                </c:pt>
                <c:pt idx="12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'Section Occupancy'!$AD$72</c:f>
              <c:strCache>
                <c:ptCount val="1"/>
                <c:pt idx="0">
                  <c:v>Section 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Occupancy'!$AC$74:$AC$86</c:f>
              <c:numCache>
                <c:ptCount val="13"/>
                <c:pt idx="0">
                  <c:v>12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16</c:v>
                </c:pt>
                <c:pt idx="8">
                  <c:v>25</c:v>
                </c:pt>
                <c:pt idx="9">
                  <c:v>25</c:v>
                </c:pt>
                <c:pt idx="10">
                  <c:v>20</c:v>
                </c:pt>
                <c:pt idx="11">
                  <c:v>17</c:v>
                </c:pt>
                <c:pt idx="1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'Section Occupancy'!$AQ$72</c:f>
              <c:strCache>
                <c:ptCount val="1"/>
                <c:pt idx="0">
                  <c:v>Section B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Occupancy'!$AP$74:$AP$86</c:f>
              <c:numCache>
                <c:ptCount val="13"/>
                <c:pt idx="0">
                  <c:v>14</c:v>
                </c:pt>
                <c:pt idx="1">
                  <c:v>28</c:v>
                </c:pt>
                <c:pt idx="2">
                  <c:v>31</c:v>
                </c:pt>
                <c:pt idx="3">
                  <c:v>32</c:v>
                </c:pt>
                <c:pt idx="4">
                  <c:v>36</c:v>
                </c:pt>
                <c:pt idx="5">
                  <c:v>35</c:v>
                </c:pt>
                <c:pt idx="6">
                  <c:v>33</c:v>
                </c:pt>
                <c:pt idx="7">
                  <c:v>31</c:v>
                </c:pt>
                <c:pt idx="8">
                  <c:v>30</c:v>
                </c:pt>
                <c:pt idx="9">
                  <c:v>30</c:v>
                </c:pt>
                <c:pt idx="10">
                  <c:v>22</c:v>
                </c:pt>
                <c:pt idx="11">
                  <c:v>7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21079227"/>
        <c:axId val="55495316"/>
      </c:lineChart>
      <c:catAx>
        <c:axId val="2107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95316"/>
        <c:crosses val="autoZero"/>
        <c:auto val="1"/>
        <c:lblOffset val="100"/>
        <c:tickLblSkip val="1"/>
        <c:noMultiLvlLbl val="0"/>
      </c:catAx>
      <c:valAx>
        <c:axId val="5549531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79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42275"/>
          <c:w val="0.113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'Total Counts'!$P$73</c:f>
        </c:strRef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85"/>
          <c:y val="0.0915"/>
          <c:w val="0.922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'Total Counts'!$P$73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Counts'!$B$74:$B$86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'Total Counts'!$P$74:$P$86</c:f>
              <c:numCache>
                <c:ptCount val="13"/>
                <c:pt idx="0">
                  <c:v>26</c:v>
                </c:pt>
                <c:pt idx="1">
                  <c:v>44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52</c:v>
                </c:pt>
                <c:pt idx="6">
                  <c:v>50</c:v>
                </c:pt>
                <c:pt idx="7">
                  <c:v>47</c:v>
                </c:pt>
                <c:pt idx="8">
                  <c:v>57</c:v>
                </c:pt>
                <c:pt idx="9">
                  <c:v>56</c:v>
                </c:pt>
                <c:pt idx="10">
                  <c:v>42</c:v>
                </c:pt>
                <c:pt idx="11">
                  <c:v>24</c:v>
                </c:pt>
                <c:pt idx="12">
                  <c:v>18</c:v>
                </c:pt>
              </c:numCache>
            </c:numRef>
          </c:val>
          <c:smooth val="0"/>
        </c:ser>
        <c:marker val="1"/>
        <c:axId val="16072043"/>
        <c:axId val="10430660"/>
      </c:lineChart>
      <c:catAx>
        <c:axId val="1607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30660"/>
        <c:crosses val="autoZero"/>
        <c:auto val="1"/>
        <c:lblOffset val="100"/>
        <c:tickLblSkip val="1"/>
        <c:noMultiLvlLbl val="0"/>
      </c:catAx>
      <c:valAx>
        <c:axId val="1043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72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'Section Occupancy'!$AE$71:$AP$71</c:f>
        </c:strRef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575"/>
          <c:y val="0.093"/>
          <c:w val="0.939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Occupancy'!$AP$73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Occupancy'!$AP$74:$AP$86</c:f>
              <c:numCache>
                <c:ptCount val="13"/>
                <c:pt idx="0">
                  <c:v>14</c:v>
                </c:pt>
                <c:pt idx="1">
                  <c:v>28</c:v>
                </c:pt>
                <c:pt idx="2">
                  <c:v>31</c:v>
                </c:pt>
                <c:pt idx="3">
                  <c:v>32</c:v>
                </c:pt>
                <c:pt idx="4">
                  <c:v>36</c:v>
                </c:pt>
                <c:pt idx="5">
                  <c:v>35</c:v>
                </c:pt>
                <c:pt idx="6">
                  <c:v>33</c:v>
                </c:pt>
                <c:pt idx="7">
                  <c:v>31</c:v>
                </c:pt>
                <c:pt idx="8">
                  <c:v>30</c:v>
                </c:pt>
                <c:pt idx="9">
                  <c:v>30</c:v>
                </c:pt>
                <c:pt idx="10">
                  <c:v>22</c:v>
                </c:pt>
                <c:pt idx="11">
                  <c:v>7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26767077"/>
        <c:axId val="39577102"/>
      </c:lineChart>
      <c:catAx>
        <c:axId val="2676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77102"/>
        <c:crosses val="autoZero"/>
        <c:auto val="1"/>
        <c:lblOffset val="100"/>
        <c:tickLblSkip val="1"/>
        <c:noMultiLvlLbl val="0"/>
      </c:catAx>
      <c:valAx>
        <c:axId val="39577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67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'Section Occupancy'!$R$71:$AC$71</c:f>
        </c:strRef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093"/>
          <c:w val="0.930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Occupancy'!$AC$73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'Section Occupancy'!$AC$74:$AC$86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649599"/>
        <c:axId val="51628664"/>
      </c:lineChart>
      <c:catAx>
        <c:axId val="20649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28664"/>
        <c:crosses val="autoZero"/>
        <c:auto val="1"/>
        <c:lblOffset val="100"/>
        <c:tickLblSkip val="1"/>
        <c:noMultiLvlLbl val="0"/>
      </c:catAx>
      <c:valAx>
        <c:axId val="51628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9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'Section Occupancy'!$AE$71:$AP$71</c:f>
        </c:strRef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75"/>
          <c:y val="0.09275"/>
          <c:w val="0.939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Occupancy'!$AP$73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Occupancy'!$AQ$74:$AQ$86</c:f>
              <c:numCache>
                <c:ptCount val="13"/>
                <c:pt idx="0">
                  <c:v>0.1917808219178082</c:v>
                </c:pt>
                <c:pt idx="1">
                  <c:v>0.3835616438356164</c:v>
                </c:pt>
                <c:pt idx="2">
                  <c:v>0.4246575342465753</c:v>
                </c:pt>
                <c:pt idx="3">
                  <c:v>0.4383561643835616</c:v>
                </c:pt>
                <c:pt idx="4">
                  <c:v>0.4931506849315068</c:v>
                </c:pt>
                <c:pt idx="5">
                  <c:v>0.4794520547945205</c:v>
                </c:pt>
                <c:pt idx="6">
                  <c:v>0.4520547945205479</c:v>
                </c:pt>
                <c:pt idx="7">
                  <c:v>0.4246575342465753</c:v>
                </c:pt>
                <c:pt idx="8">
                  <c:v>0.410958904109589</c:v>
                </c:pt>
                <c:pt idx="9">
                  <c:v>0.410958904109589</c:v>
                </c:pt>
                <c:pt idx="10">
                  <c:v>0.3013698630136986</c:v>
                </c:pt>
                <c:pt idx="11">
                  <c:v>0.0958904109589041</c:v>
                </c:pt>
                <c:pt idx="12">
                  <c:v>0.0136986301369863</c:v>
                </c:pt>
              </c:numCache>
            </c:numRef>
          </c:val>
          <c:smooth val="0"/>
        </c:ser>
        <c:marker val="1"/>
        <c:axId val="62004793"/>
        <c:axId val="21172226"/>
      </c:lineChart>
      <c:catAx>
        <c:axId val="62004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72226"/>
        <c:crosses val="autoZero"/>
        <c:auto val="1"/>
        <c:lblOffset val="100"/>
        <c:tickLblSkip val="1"/>
        <c:noMultiLvlLbl val="0"/>
      </c:catAx>
      <c:valAx>
        <c:axId val="211722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4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'Section Occupancy'!$R$71:$AC$71</c:f>
        </c:strRef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425"/>
          <c:y val="0.09275"/>
          <c:w val="0.928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Occupancy'!$AC$73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'Section Occupancy'!$AD$74:$AD$86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332307"/>
        <c:axId val="37228716"/>
      </c:lineChart>
      <c:catAx>
        <c:axId val="56332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28716"/>
        <c:crosses val="autoZero"/>
        <c:auto val="1"/>
        <c:lblOffset val="100"/>
        <c:tickLblSkip val="1"/>
        <c:noMultiLvlLbl val="0"/>
      </c:catAx>
      <c:valAx>
        <c:axId val="37228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32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Carpark Occupancy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925"/>
          <c:w val="0.9412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Occupancy'!$P$74:$P$86</c:f>
              <c:numCache>
                <c:ptCount val="13"/>
                <c:pt idx="0">
                  <c:v>26</c:v>
                </c:pt>
                <c:pt idx="1">
                  <c:v>44</c:v>
                </c:pt>
                <c:pt idx="2">
                  <c:v>49</c:v>
                </c:pt>
                <c:pt idx="3">
                  <c:v>51</c:v>
                </c:pt>
                <c:pt idx="4">
                  <c:v>55</c:v>
                </c:pt>
                <c:pt idx="5">
                  <c:v>52</c:v>
                </c:pt>
                <c:pt idx="6">
                  <c:v>50</c:v>
                </c:pt>
                <c:pt idx="7">
                  <c:v>47</c:v>
                </c:pt>
                <c:pt idx="8">
                  <c:v>55</c:v>
                </c:pt>
                <c:pt idx="9">
                  <c:v>55</c:v>
                </c:pt>
                <c:pt idx="10">
                  <c:v>42</c:v>
                </c:pt>
                <c:pt idx="11">
                  <c:v>24</c:v>
                </c:pt>
                <c:pt idx="12">
                  <c:v>18</c:v>
                </c:pt>
              </c:numCache>
            </c:numRef>
          </c:val>
          <c:smooth val="0"/>
        </c:ser>
        <c:marker val="1"/>
        <c:axId val="66622989"/>
        <c:axId val="62735990"/>
      </c:lineChart>
      <c:catAx>
        <c:axId val="66622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35990"/>
        <c:crosses val="autoZero"/>
        <c:auto val="1"/>
        <c:lblOffset val="100"/>
        <c:tickLblSkip val="1"/>
        <c:noMultiLvlLbl val="0"/>
      </c:catAx>
      <c:valAx>
        <c:axId val="62735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22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Carpark Occupancy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5"/>
          <c:w val="0.939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Occupancy'!$Q$74:$Q$86</c:f>
              <c:numCache>
                <c:ptCount val="13"/>
                <c:pt idx="0">
                  <c:v>0.24761904761904763</c:v>
                </c:pt>
                <c:pt idx="1">
                  <c:v>0.41904761904761906</c:v>
                </c:pt>
                <c:pt idx="2">
                  <c:v>0.4666666666666667</c:v>
                </c:pt>
                <c:pt idx="3">
                  <c:v>0.4857142857142857</c:v>
                </c:pt>
                <c:pt idx="4">
                  <c:v>0.5238095238095238</c:v>
                </c:pt>
                <c:pt idx="5">
                  <c:v>0.49523809523809526</c:v>
                </c:pt>
                <c:pt idx="6">
                  <c:v>0.47619047619047616</c:v>
                </c:pt>
                <c:pt idx="7">
                  <c:v>0.44761904761904764</c:v>
                </c:pt>
                <c:pt idx="8">
                  <c:v>0.5238095238095238</c:v>
                </c:pt>
                <c:pt idx="9">
                  <c:v>0.5238095238095238</c:v>
                </c:pt>
                <c:pt idx="10">
                  <c:v>0.4</c:v>
                </c:pt>
                <c:pt idx="11">
                  <c:v>0.22857142857142856</c:v>
                </c:pt>
                <c:pt idx="12">
                  <c:v>0.17142857142857143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'Section Occupancy'!$AC$73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'Section Occupancy'!$AC$74:$AC$86</c:f>
              <c:numCache>
                <c:ptCount val="13"/>
                <c:pt idx="0">
                  <c:v>12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16</c:v>
                </c:pt>
                <c:pt idx="8">
                  <c:v>25</c:v>
                </c:pt>
                <c:pt idx="9">
                  <c:v>25</c:v>
                </c:pt>
                <c:pt idx="10">
                  <c:v>20</c:v>
                </c:pt>
                <c:pt idx="11">
                  <c:v>17</c:v>
                </c:pt>
                <c:pt idx="1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'Section Occupancy'!$AP$73</c:f>
              <c:strCache>
                <c:ptCount val="1"/>
                <c:pt idx="0">
                  <c:v>Accumulation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'Section Occupancy'!$AP$74:$AP$86</c:f>
              <c:numCache>
                <c:ptCount val="13"/>
                <c:pt idx="0">
                  <c:v>14</c:v>
                </c:pt>
                <c:pt idx="1">
                  <c:v>28</c:v>
                </c:pt>
                <c:pt idx="2">
                  <c:v>31</c:v>
                </c:pt>
                <c:pt idx="3">
                  <c:v>32</c:v>
                </c:pt>
                <c:pt idx="4">
                  <c:v>36</c:v>
                </c:pt>
                <c:pt idx="5">
                  <c:v>35</c:v>
                </c:pt>
                <c:pt idx="6">
                  <c:v>33</c:v>
                </c:pt>
                <c:pt idx="7">
                  <c:v>31</c:v>
                </c:pt>
                <c:pt idx="8">
                  <c:v>30</c:v>
                </c:pt>
                <c:pt idx="9">
                  <c:v>30</c:v>
                </c:pt>
                <c:pt idx="10">
                  <c:v>22</c:v>
                </c:pt>
                <c:pt idx="11">
                  <c:v>7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27752999"/>
        <c:axId val="48450400"/>
      </c:lineChart>
      <c:catAx>
        <c:axId val="2775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50400"/>
        <c:crosses val="autoZero"/>
        <c:auto val="1"/>
        <c:lblOffset val="100"/>
        <c:tickLblSkip val="1"/>
        <c:noMultiLvlLbl val="0"/>
      </c:catAx>
      <c:valAx>
        <c:axId val="484504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2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Carpark Occupancy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64"/>
          <c:w val="0.773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'Section Occupancy'!$Q$72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Occupancy'!$Q$74:$Q$86</c:f>
              <c:numCache>
                <c:ptCount val="13"/>
                <c:pt idx="0">
                  <c:v>0.24761904761904763</c:v>
                </c:pt>
                <c:pt idx="1">
                  <c:v>0.41904761904761906</c:v>
                </c:pt>
                <c:pt idx="2">
                  <c:v>0.4666666666666667</c:v>
                </c:pt>
                <c:pt idx="3">
                  <c:v>0.4857142857142857</c:v>
                </c:pt>
                <c:pt idx="4">
                  <c:v>0.5238095238095238</c:v>
                </c:pt>
                <c:pt idx="5">
                  <c:v>0.49523809523809526</c:v>
                </c:pt>
                <c:pt idx="6">
                  <c:v>0.47619047619047616</c:v>
                </c:pt>
                <c:pt idx="7">
                  <c:v>0.44761904761904764</c:v>
                </c:pt>
                <c:pt idx="8">
                  <c:v>0.5238095238095238</c:v>
                </c:pt>
                <c:pt idx="9">
                  <c:v>0.5238095238095238</c:v>
                </c:pt>
                <c:pt idx="10">
                  <c:v>0.4</c:v>
                </c:pt>
                <c:pt idx="11">
                  <c:v>0.22857142857142856</c:v>
                </c:pt>
                <c:pt idx="12">
                  <c:v>0.17142857142857143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'Section Occupancy'!$AD$72</c:f>
              <c:strCache>
                <c:ptCount val="1"/>
                <c:pt idx="0">
                  <c:v>Section 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Occupancy'!$AD$74:$AD$86</c:f>
              <c:numCache>
                <c:ptCount val="13"/>
                <c:pt idx="0">
                  <c:v>0.375</c:v>
                </c:pt>
                <c:pt idx="1">
                  <c:v>0.5</c:v>
                </c:pt>
                <c:pt idx="2">
                  <c:v>0.5625</c:v>
                </c:pt>
                <c:pt idx="3">
                  <c:v>0.59375</c:v>
                </c:pt>
                <c:pt idx="4">
                  <c:v>0.59375</c:v>
                </c:pt>
                <c:pt idx="5">
                  <c:v>0.53125</c:v>
                </c:pt>
                <c:pt idx="6">
                  <c:v>0.53125</c:v>
                </c:pt>
                <c:pt idx="7">
                  <c:v>0.5</c:v>
                </c:pt>
                <c:pt idx="8">
                  <c:v>0.78125</c:v>
                </c:pt>
                <c:pt idx="9">
                  <c:v>0.78125</c:v>
                </c:pt>
                <c:pt idx="10">
                  <c:v>0.625</c:v>
                </c:pt>
                <c:pt idx="11">
                  <c:v>0.53125</c:v>
                </c:pt>
                <c:pt idx="12">
                  <c:v>0.53125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'Section Occupancy'!$AQ$72</c:f>
              <c:strCache>
                <c:ptCount val="1"/>
                <c:pt idx="0">
                  <c:v>Section B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'Section Occupancy'!$B$74:$B$86</c:f>
              <c:strCache>
                <c:ptCount val="13"/>
                <c:pt idx="0">
                  <c:v>0.25</c:v>
                </c:pt>
                <c:pt idx="1">
                  <c:v>0.2916667</c:v>
                </c:pt>
                <c:pt idx="2">
                  <c:v>0.3333334</c:v>
                </c:pt>
                <c:pt idx="3">
                  <c:v>0.3750001</c:v>
                </c:pt>
                <c:pt idx="4">
                  <c:v>0.4166668</c:v>
                </c:pt>
                <c:pt idx="5">
                  <c:v>0.4583335</c:v>
                </c:pt>
                <c:pt idx="6">
                  <c:v>0.5000002</c:v>
                </c:pt>
                <c:pt idx="7">
                  <c:v>0.5416669000000001</c:v>
                </c:pt>
                <c:pt idx="8">
                  <c:v>0.5833336</c:v>
                </c:pt>
                <c:pt idx="9">
                  <c:v>0.6250003</c:v>
                </c:pt>
                <c:pt idx="10">
                  <c:v>0.6666669999999999</c:v>
                </c:pt>
                <c:pt idx="11">
                  <c:v>0.7083336999999998</c:v>
                </c:pt>
                <c:pt idx="12">
                  <c:v>0.7500003999999998</c:v>
                </c:pt>
              </c:strCache>
            </c:strRef>
          </c:cat>
          <c:val>
            <c:numRef>
              <c:f>'Section Occupancy'!$AQ$74:$AQ$86</c:f>
              <c:numCache>
                <c:ptCount val="13"/>
                <c:pt idx="0">
                  <c:v>0.1917808219178082</c:v>
                </c:pt>
                <c:pt idx="1">
                  <c:v>0.3835616438356164</c:v>
                </c:pt>
                <c:pt idx="2">
                  <c:v>0.4246575342465753</c:v>
                </c:pt>
                <c:pt idx="3">
                  <c:v>0.4383561643835616</c:v>
                </c:pt>
                <c:pt idx="4">
                  <c:v>0.4931506849315068</c:v>
                </c:pt>
                <c:pt idx="5">
                  <c:v>0.4794520547945205</c:v>
                </c:pt>
                <c:pt idx="6">
                  <c:v>0.4520547945205479</c:v>
                </c:pt>
                <c:pt idx="7">
                  <c:v>0.4246575342465753</c:v>
                </c:pt>
                <c:pt idx="8">
                  <c:v>0.410958904109589</c:v>
                </c:pt>
                <c:pt idx="9">
                  <c:v>0.410958904109589</c:v>
                </c:pt>
                <c:pt idx="10">
                  <c:v>0.3013698630136986</c:v>
                </c:pt>
                <c:pt idx="11">
                  <c:v>0.0958904109589041</c:v>
                </c:pt>
                <c:pt idx="12">
                  <c:v>0.0136986301369863</c:v>
                </c:pt>
              </c:numCache>
            </c:numRef>
          </c:val>
          <c:smooth val="0"/>
        </c:ser>
        <c:marker val="1"/>
        <c:axId val="33400417"/>
        <c:axId val="32168298"/>
      </c:lineChart>
      <c:catAx>
        <c:axId val="334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68298"/>
        <c:crosses val="autoZero"/>
        <c:auto val="1"/>
        <c:lblOffset val="100"/>
        <c:tickLblSkip val="1"/>
        <c:noMultiLvlLbl val="0"/>
      </c:catAx>
      <c:valAx>
        <c:axId val="321682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0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41825"/>
          <c:w val="0.113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390525</xdr:colOff>
      <xdr:row>3</xdr:row>
      <xdr:rowOff>0</xdr:rowOff>
    </xdr:from>
    <xdr:to>
      <xdr:col>16</xdr:col>
      <xdr:colOff>1076325</xdr:colOff>
      <xdr:row>4</xdr:row>
      <xdr:rowOff>247650</xdr:rowOff>
    </xdr:to>
    <xdr:pic>
      <xdr:nvPicPr>
        <xdr:cNvPr id="1" name="Picture 2" descr="skyhigh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866775"/>
          <a:ext cx="1876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16</xdr:col>
      <xdr:colOff>1085850</xdr:colOff>
      <xdr:row>27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33550"/>
          <a:ext cx="1020127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8</xdr:row>
      <xdr:rowOff>171450</xdr:rowOff>
    </xdr:from>
    <xdr:to>
      <xdr:col>9</xdr:col>
      <xdr:colOff>600075</xdr:colOff>
      <xdr:row>10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810125" y="2781300"/>
          <a:ext cx="9429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Access 1</a:t>
          </a:r>
        </a:p>
      </xdr:txBody>
    </xdr:sp>
    <xdr:clientData/>
  </xdr:twoCellAnchor>
  <xdr:twoCellAnchor>
    <xdr:from>
      <xdr:col>1</xdr:col>
      <xdr:colOff>171450</xdr:colOff>
      <xdr:row>17</xdr:row>
      <xdr:rowOff>9525</xdr:rowOff>
    </xdr:from>
    <xdr:to>
      <xdr:col>2</xdr:col>
      <xdr:colOff>504825</xdr:colOff>
      <xdr:row>18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47675" y="4333875"/>
          <a:ext cx="942975" cy="3143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Access 2</a:t>
          </a:r>
        </a:p>
      </xdr:txBody>
    </xdr:sp>
    <xdr:clientData/>
  </xdr:twoCellAnchor>
  <xdr:twoCellAnchor>
    <xdr:from>
      <xdr:col>2</xdr:col>
      <xdr:colOff>266700</xdr:colOff>
      <xdr:row>11</xdr:row>
      <xdr:rowOff>38100</xdr:rowOff>
    </xdr:from>
    <xdr:to>
      <xdr:col>8</xdr:col>
      <xdr:colOff>523875</xdr:colOff>
      <xdr:row>17</xdr:row>
      <xdr:rowOff>38100</xdr:rowOff>
    </xdr:to>
    <xdr:sp>
      <xdr:nvSpPr>
        <xdr:cNvPr id="5" name="Freeform 32"/>
        <xdr:cNvSpPr>
          <a:spLocks/>
        </xdr:cNvSpPr>
      </xdr:nvSpPr>
      <xdr:spPr>
        <a:xfrm>
          <a:off x="1152525" y="3219450"/>
          <a:ext cx="3914775" cy="1143000"/>
        </a:xfrm>
        <a:custGeom>
          <a:pathLst>
            <a:path h="1139021" w="3949147">
              <a:moveTo>
                <a:pt x="18101" y="448458"/>
              </a:moveTo>
              <a:cubicBezTo>
                <a:pt x="35961" y="408770"/>
                <a:pt x="35961" y="216286"/>
                <a:pt x="113351" y="150802"/>
              </a:cubicBezTo>
              <a:cubicBezTo>
                <a:pt x="190741" y="85318"/>
                <a:pt x="284007" y="77380"/>
                <a:pt x="482444" y="55552"/>
              </a:cubicBezTo>
              <a:cubicBezTo>
                <a:pt x="680881" y="33724"/>
                <a:pt x="998382" y="21817"/>
                <a:pt x="1303976" y="19833"/>
              </a:cubicBezTo>
              <a:cubicBezTo>
                <a:pt x="1609570" y="17849"/>
                <a:pt x="1976679" y="45630"/>
                <a:pt x="2316007" y="43646"/>
              </a:cubicBezTo>
              <a:cubicBezTo>
                <a:pt x="2655335" y="41662"/>
                <a:pt x="3081975" y="-21839"/>
                <a:pt x="3339944" y="7927"/>
              </a:cubicBezTo>
              <a:cubicBezTo>
                <a:pt x="3597913" y="37693"/>
                <a:pt x="3778491" y="87303"/>
                <a:pt x="3863819" y="222240"/>
              </a:cubicBezTo>
              <a:cubicBezTo>
                <a:pt x="3949147" y="357177"/>
                <a:pt x="3873741" y="664755"/>
                <a:pt x="3851913" y="817552"/>
              </a:cubicBezTo>
              <a:cubicBezTo>
                <a:pt x="3830085" y="970349"/>
                <a:pt x="3939226" y="1111240"/>
                <a:pt x="3732851" y="1139021"/>
              </a:cubicBezTo>
              <a:lnTo>
                <a:pt x="2613663" y="984240"/>
              </a:lnTo>
              <a:lnTo>
                <a:pt x="1863569" y="877083"/>
              </a:lnTo>
              <a:lnTo>
                <a:pt x="303851" y="662771"/>
              </a:lnTo>
              <a:cubicBezTo>
                <a:pt x="6195" y="617131"/>
                <a:pt x="127241" y="648881"/>
                <a:pt x="77632" y="603240"/>
              </a:cubicBezTo>
              <a:cubicBezTo>
                <a:pt x="28023" y="557599"/>
                <a:pt x="18100" y="416708"/>
                <a:pt x="6194" y="388927"/>
              </a:cubicBezTo>
              <a:cubicBezTo>
                <a:pt x="-5712" y="361146"/>
                <a:pt x="241" y="488146"/>
                <a:pt x="18101" y="448458"/>
              </a:cubicBezTo>
              <a:close/>
            </a:path>
          </a:pathLst>
        </a:custGeom>
        <a:solidFill>
          <a:srgbClr val="FFFF00">
            <a:alpha val="32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10</xdr:row>
      <xdr:rowOff>142875</xdr:rowOff>
    </xdr:from>
    <xdr:to>
      <xdr:col>16</xdr:col>
      <xdr:colOff>485775</xdr:colOff>
      <xdr:row>22</xdr:row>
      <xdr:rowOff>76200</xdr:rowOff>
    </xdr:to>
    <xdr:sp>
      <xdr:nvSpPr>
        <xdr:cNvPr id="6" name="Freeform 33"/>
        <xdr:cNvSpPr>
          <a:spLocks/>
        </xdr:cNvSpPr>
      </xdr:nvSpPr>
      <xdr:spPr>
        <a:xfrm>
          <a:off x="5448300" y="3133725"/>
          <a:ext cx="4429125" cy="2219325"/>
        </a:xfrm>
        <a:custGeom>
          <a:pathLst>
            <a:path h="2243610" w="4418116">
              <a:moveTo>
                <a:pt x="155678" y="171923"/>
              </a:moveTo>
              <a:cubicBezTo>
                <a:pt x="110037" y="287017"/>
                <a:pt x="68366" y="662063"/>
                <a:pt x="48522" y="814860"/>
              </a:cubicBezTo>
              <a:cubicBezTo>
                <a:pt x="28678" y="967657"/>
                <a:pt x="-42759" y="1005360"/>
                <a:pt x="36616" y="1088704"/>
              </a:cubicBezTo>
              <a:cubicBezTo>
                <a:pt x="115991" y="1172048"/>
                <a:pt x="252913" y="1249439"/>
                <a:pt x="524772" y="1314923"/>
              </a:cubicBezTo>
              <a:cubicBezTo>
                <a:pt x="796631" y="1380407"/>
                <a:pt x="1411788" y="1392313"/>
                <a:pt x="1667772" y="1481610"/>
              </a:cubicBezTo>
              <a:cubicBezTo>
                <a:pt x="1923756" y="1570907"/>
                <a:pt x="1761037" y="1731642"/>
                <a:pt x="2060678" y="1850704"/>
              </a:cubicBezTo>
              <a:cubicBezTo>
                <a:pt x="2360319" y="1969767"/>
                <a:pt x="3122319" y="2150344"/>
                <a:pt x="3465616" y="2195985"/>
              </a:cubicBezTo>
              <a:cubicBezTo>
                <a:pt x="3808913" y="2241626"/>
                <a:pt x="3961710" y="2243610"/>
                <a:pt x="4120460" y="2124548"/>
              </a:cubicBezTo>
              <a:cubicBezTo>
                <a:pt x="4279210" y="2005486"/>
                <a:pt x="4418116" y="1697907"/>
                <a:pt x="4418116" y="1481610"/>
              </a:cubicBezTo>
              <a:cubicBezTo>
                <a:pt x="4418116" y="1265313"/>
                <a:pt x="4303023" y="1007344"/>
                <a:pt x="4120460" y="826766"/>
              </a:cubicBezTo>
              <a:cubicBezTo>
                <a:pt x="3937898" y="646188"/>
                <a:pt x="3570788" y="519188"/>
                <a:pt x="3322741" y="398141"/>
              </a:cubicBezTo>
              <a:cubicBezTo>
                <a:pt x="3074694" y="277094"/>
                <a:pt x="2894116" y="162000"/>
                <a:pt x="2632178" y="100485"/>
              </a:cubicBezTo>
              <a:cubicBezTo>
                <a:pt x="2370241" y="38969"/>
                <a:pt x="2048772" y="44923"/>
                <a:pt x="1751116" y="29048"/>
              </a:cubicBezTo>
              <a:cubicBezTo>
                <a:pt x="1453460" y="13173"/>
                <a:pt x="1084366" y="-10640"/>
                <a:pt x="846241" y="5235"/>
              </a:cubicBezTo>
              <a:cubicBezTo>
                <a:pt x="608116" y="21110"/>
                <a:pt x="441428" y="90564"/>
                <a:pt x="322366" y="124298"/>
              </a:cubicBezTo>
              <a:cubicBezTo>
                <a:pt x="203304" y="158032"/>
                <a:pt x="201319" y="56829"/>
                <a:pt x="155678" y="171923"/>
              </a:cubicBezTo>
              <a:close/>
            </a:path>
          </a:pathLst>
        </a:custGeom>
        <a:solidFill>
          <a:srgbClr val="92D050">
            <a:alpha val="32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12</xdr:row>
      <xdr:rowOff>152400</xdr:rowOff>
    </xdr:from>
    <xdr:to>
      <xdr:col>6</xdr:col>
      <xdr:colOff>114300</xdr:colOff>
      <xdr:row>14</xdr:row>
      <xdr:rowOff>85725</xdr:rowOff>
    </xdr:to>
    <xdr:sp>
      <xdr:nvSpPr>
        <xdr:cNvPr id="7" name="TextBox 34"/>
        <xdr:cNvSpPr txBox="1">
          <a:spLocks noChangeArrowheads="1"/>
        </xdr:cNvSpPr>
      </xdr:nvSpPr>
      <xdr:spPr>
        <a:xfrm>
          <a:off x="2495550" y="3524250"/>
          <a:ext cx="9429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 A</a:t>
          </a:r>
        </a:p>
      </xdr:txBody>
    </xdr:sp>
    <xdr:clientData/>
  </xdr:twoCellAnchor>
  <xdr:twoCellAnchor>
    <xdr:from>
      <xdr:col>12</xdr:col>
      <xdr:colOff>419100</xdr:colOff>
      <xdr:row>14</xdr:row>
      <xdr:rowOff>95250</xdr:rowOff>
    </xdr:from>
    <xdr:to>
      <xdr:col>14</xdr:col>
      <xdr:colOff>142875</xdr:colOff>
      <xdr:row>16</xdr:row>
      <xdr:rowOff>19050</xdr:rowOff>
    </xdr:to>
    <xdr:sp>
      <xdr:nvSpPr>
        <xdr:cNvPr id="8" name="TextBox 35"/>
        <xdr:cNvSpPr txBox="1">
          <a:spLocks noChangeArrowheads="1"/>
        </xdr:cNvSpPr>
      </xdr:nvSpPr>
      <xdr:spPr>
        <a:xfrm>
          <a:off x="7400925" y="3848100"/>
          <a:ext cx="942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 B</a:t>
          </a:r>
        </a:p>
      </xdr:txBody>
    </xdr:sp>
    <xdr:clientData/>
  </xdr:twoCellAnchor>
  <xdr:twoCellAnchor>
    <xdr:from>
      <xdr:col>1</xdr:col>
      <xdr:colOff>314325</xdr:colOff>
      <xdr:row>19</xdr:row>
      <xdr:rowOff>57150</xdr:rowOff>
    </xdr:from>
    <xdr:to>
      <xdr:col>2</xdr:col>
      <xdr:colOff>295275</xdr:colOff>
      <xdr:row>20</xdr:row>
      <xdr:rowOff>85725</xdr:rowOff>
    </xdr:to>
    <xdr:sp>
      <xdr:nvSpPr>
        <xdr:cNvPr id="9" name="TextBox 45"/>
        <xdr:cNvSpPr txBox="1">
          <a:spLocks noChangeArrowheads="1"/>
        </xdr:cNvSpPr>
      </xdr:nvSpPr>
      <xdr:spPr>
        <a:xfrm>
          <a:off x="590550" y="4762500"/>
          <a:ext cx="590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ONLY</a:t>
          </a:r>
        </a:p>
      </xdr:txBody>
    </xdr:sp>
    <xdr:clientData/>
  </xdr:twoCellAnchor>
  <xdr:twoCellAnchor>
    <xdr:from>
      <xdr:col>3</xdr:col>
      <xdr:colOff>342900</xdr:colOff>
      <xdr:row>16</xdr:row>
      <xdr:rowOff>133350</xdr:rowOff>
    </xdr:from>
    <xdr:to>
      <xdr:col>16</xdr:col>
      <xdr:colOff>381000</xdr:colOff>
      <xdr:row>23</xdr:row>
      <xdr:rowOff>47625</xdr:rowOff>
    </xdr:to>
    <xdr:sp>
      <xdr:nvSpPr>
        <xdr:cNvPr id="10" name="Straight Arrow Connector 49"/>
        <xdr:cNvSpPr>
          <a:spLocks/>
        </xdr:cNvSpPr>
      </xdr:nvSpPr>
      <xdr:spPr>
        <a:xfrm>
          <a:off x="1838325" y="4267200"/>
          <a:ext cx="7934325" cy="1247775"/>
        </a:xfrm>
        <a:prstGeom prst="straightConnector1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20</xdr:row>
      <xdr:rowOff>0</xdr:rowOff>
    </xdr:from>
    <xdr:to>
      <xdr:col>10</xdr:col>
      <xdr:colOff>523875</xdr:colOff>
      <xdr:row>21</xdr:row>
      <xdr:rowOff>114300</xdr:rowOff>
    </xdr:to>
    <xdr:sp>
      <xdr:nvSpPr>
        <xdr:cNvPr id="11" name="TextBox 51"/>
        <xdr:cNvSpPr txBox="1">
          <a:spLocks noChangeArrowheads="1"/>
        </xdr:cNvSpPr>
      </xdr:nvSpPr>
      <xdr:spPr>
        <a:xfrm rot="505427">
          <a:off x="4695825" y="4895850"/>
          <a:ext cx="1590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 stop - Through Out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2</xdr:row>
      <xdr:rowOff>228600</xdr:rowOff>
    </xdr:from>
    <xdr:to>
      <xdr:col>40</xdr:col>
      <xdr:colOff>295275</xdr:colOff>
      <xdr:row>4</xdr:row>
      <xdr:rowOff>228600</xdr:rowOff>
    </xdr:to>
    <xdr:pic>
      <xdr:nvPicPr>
        <xdr:cNvPr id="1" name="Picture 2" descr="skyhigh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76200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2</xdr:row>
      <xdr:rowOff>209550</xdr:rowOff>
    </xdr:from>
    <xdr:to>
      <xdr:col>39</xdr:col>
      <xdr:colOff>295275</xdr:colOff>
      <xdr:row>4</xdr:row>
      <xdr:rowOff>209550</xdr:rowOff>
    </xdr:to>
    <xdr:pic>
      <xdr:nvPicPr>
        <xdr:cNvPr id="1" name="Picture 2" descr="skyhigh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73675" y="74295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88</xdr:row>
      <xdr:rowOff>47625</xdr:rowOff>
    </xdr:from>
    <xdr:to>
      <xdr:col>13</xdr:col>
      <xdr:colOff>361950</xdr:colOff>
      <xdr:row>110</xdr:row>
      <xdr:rowOff>95250</xdr:rowOff>
    </xdr:to>
    <xdr:graphicFrame>
      <xdr:nvGraphicFramePr>
        <xdr:cNvPr id="2" name="Chart 4"/>
        <xdr:cNvGraphicFramePr/>
      </xdr:nvGraphicFramePr>
      <xdr:xfrm>
        <a:off x="323850" y="20021550"/>
        <a:ext cx="60293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581025</xdr:colOff>
      <xdr:row>88</xdr:row>
      <xdr:rowOff>28575</xdr:rowOff>
    </xdr:from>
    <xdr:to>
      <xdr:col>24</xdr:col>
      <xdr:colOff>180975</xdr:colOff>
      <xdr:row>110</xdr:row>
      <xdr:rowOff>76200</xdr:rowOff>
    </xdr:to>
    <xdr:graphicFrame>
      <xdr:nvGraphicFramePr>
        <xdr:cNvPr id="3" name="Chart 5"/>
        <xdr:cNvGraphicFramePr/>
      </xdr:nvGraphicFramePr>
      <xdr:xfrm>
        <a:off x="6572250" y="20002500"/>
        <a:ext cx="6057900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88</xdr:row>
      <xdr:rowOff>0</xdr:rowOff>
    </xdr:from>
    <xdr:to>
      <xdr:col>26</xdr:col>
      <xdr:colOff>323850</xdr:colOff>
      <xdr:row>109</xdr:row>
      <xdr:rowOff>180975</xdr:rowOff>
    </xdr:to>
    <xdr:graphicFrame>
      <xdr:nvGraphicFramePr>
        <xdr:cNvPr id="1" name="Chart 3"/>
        <xdr:cNvGraphicFramePr/>
      </xdr:nvGraphicFramePr>
      <xdr:xfrm>
        <a:off x="7439025" y="19973925"/>
        <a:ext cx="77914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200025</xdr:colOff>
      <xdr:row>2</xdr:row>
      <xdr:rowOff>200025</xdr:rowOff>
    </xdr:from>
    <xdr:to>
      <xdr:col>41</xdr:col>
      <xdr:colOff>1000125</xdr:colOff>
      <xdr:row>4</xdr:row>
      <xdr:rowOff>200025</xdr:rowOff>
    </xdr:to>
    <xdr:pic>
      <xdr:nvPicPr>
        <xdr:cNvPr id="2" name="Picture 2" descr="skyhigh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55350" y="733425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14</xdr:col>
      <xdr:colOff>361950</xdr:colOff>
      <xdr:row>109</xdr:row>
      <xdr:rowOff>180975</xdr:rowOff>
    </xdr:to>
    <xdr:graphicFrame>
      <xdr:nvGraphicFramePr>
        <xdr:cNvPr id="3" name="Chart 5"/>
        <xdr:cNvGraphicFramePr/>
      </xdr:nvGraphicFramePr>
      <xdr:xfrm>
        <a:off x="304800" y="19973925"/>
        <a:ext cx="666750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152400</xdr:colOff>
      <xdr:row>111</xdr:row>
      <xdr:rowOff>28575</xdr:rowOff>
    </xdr:from>
    <xdr:to>
      <xdr:col>26</xdr:col>
      <xdr:colOff>333375</xdr:colOff>
      <xdr:row>133</xdr:row>
      <xdr:rowOff>19050</xdr:rowOff>
    </xdr:to>
    <xdr:graphicFrame>
      <xdr:nvGraphicFramePr>
        <xdr:cNvPr id="4" name="Chart 4"/>
        <xdr:cNvGraphicFramePr/>
      </xdr:nvGraphicFramePr>
      <xdr:xfrm>
        <a:off x="7458075" y="24384000"/>
        <a:ext cx="7781925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111</xdr:row>
      <xdr:rowOff>28575</xdr:rowOff>
    </xdr:from>
    <xdr:to>
      <xdr:col>14</xdr:col>
      <xdr:colOff>361950</xdr:colOff>
      <xdr:row>133</xdr:row>
      <xdr:rowOff>19050</xdr:rowOff>
    </xdr:to>
    <xdr:graphicFrame>
      <xdr:nvGraphicFramePr>
        <xdr:cNvPr id="5" name="Chart 5"/>
        <xdr:cNvGraphicFramePr/>
      </xdr:nvGraphicFramePr>
      <xdr:xfrm>
        <a:off x="304800" y="24384000"/>
        <a:ext cx="6667500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200025</xdr:colOff>
      <xdr:row>88</xdr:row>
      <xdr:rowOff>0</xdr:rowOff>
    </xdr:from>
    <xdr:to>
      <xdr:col>38</xdr:col>
      <xdr:colOff>533400</xdr:colOff>
      <xdr:row>109</xdr:row>
      <xdr:rowOff>180975</xdr:rowOff>
    </xdr:to>
    <xdr:graphicFrame>
      <xdr:nvGraphicFramePr>
        <xdr:cNvPr id="6" name="Chart 6"/>
        <xdr:cNvGraphicFramePr/>
      </xdr:nvGraphicFramePr>
      <xdr:xfrm>
        <a:off x="15697200" y="19973925"/>
        <a:ext cx="780097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228600</xdr:colOff>
      <xdr:row>111</xdr:row>
      <xdr:rowOff>28575</xdr:rowOff>
    </xdr:from>
    <xdr:to>
      <xdr:col>38</xdr:col>
      <xdr:colOff>533400</xdr:colOff>
      <xdr:row>133</xdr:row>
      <xdr:rowOff>47625</xdr:rowOff>
    </xdr:to>
    <xdr:graphicFrame>
      <xdr:nvGraphicFramePr>
        <xdr:cNvPr id="7" name="Chart 7"/>
        <xdr:cNvGraphicFramePr/>
      </xdr:nvGraphicFramePr>
      <xdr:xfrm>
        <a:off x="15725775" y="24384000"/>
        <a:ext cx="7772400" cy="4210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39</xdr:col>
      <xdr:colOff>0</xdr:colOff>
      <xdr:row>111</xdr:row>
      <xdr:rowOff>0</xdr:rowOff>
    </xdr:from>
    <xdr:to>
      <xdr:col>50</xdr:col>
      <xdr:colOff>361950</xdr:colOff>
      <xdr:row>133</xdr:row>
      <xdr:rowOff>47625</xdr:rowOff>
    </xdr:to>
    <xdr:graphicFrame>
      <xdr:nvGraphicFramePr>
        <xdr:cNvPr id="8" name="Chart 9"/>
        <xdr:cNvGraphicFramePr/>
      </xdr:nvGraphicFramePr>
      <xdr:xfrm>
        <a:off x="23555325" y="24355425"/>
        <a:ext cx="7267575" cy="4238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39</xdr:col>
      <xdr:colOff>0</xdr:colOff>
      <xdr:row>88</xdr:row>
      <xdr:rowOff>0</xdr:rowOff>
    </xdr:from>
    <xdr:to>
      <xdr:col>50</xdr:col>
      <xdr:colOff>361950</xdr:colOff>
      <xdr:row>109</xdr:row>
      <xdr:rowOff>171450</xdr:rowOff>
    </xdr:to>
    <xdr:graphicFrame>
      <xdr:nvGraphicFramePr>
        <xdr:cNvPr id="9" name="Chart 10"/>
        <xdr:cNvGraphicFramePr/>
      </xdr:nvGraphicFramePr>
      <xdr:xfrm>
        <a:off x="23555325" y="19973925"/>
        <a:ext cx="7267575" cy="4171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tabSelected="1" zoomScale="80" zoomScaleNormal="80" zoomScalePageLayoutView="0" workbookViewId="0" topLeftCell="A1">
      <selection activeCell="E32" sqref="E32"/>
    </sheetView>
  </sheetViews>
  <sheetFormatPr defaultColWidth="9.140625" defaultRowHeight="15"/>
  <cols>
    <col min="1" max="1" width="4.140625" style="0" customWidth="1"/>
    <col min="16" max="16" width="8.7109375" style="0" customWidth="1"/>
    <col min="17" max="17" width="17.8515625" style="0" customWidth="1"/>
  </cols>
  <sheetData>
    <row r="1" spans="1:24" s="2" customFormat="1" ht="15.75" thickBot="1">
      <c r="A1" s="9"/>
      <c r="R1" s="3"/>
      <c r="S1" s="3"/>
      <c r="T1" s="3"/>
      <c r="U1" s="3"/>
      <c r="V1" s="3"/>
      <c r="W1" s="3"/>
      <c r="X1" s="3"/>
    </row>
    <row r="2" spans="1:20" s="2" customFormat="1" ht="26.25">
      <c r="A2" s="17"/>
      <c r="B2" s="4" t="s">
        <v>0</v>
      </c>
      <c r="C2" s="13"/>
      <c r="D2" s="13"/>
      <c r="E2" s="11" t="s">
        <v>19</v>
      </c>
      <c r="F2" s="11"/>
      <c r="G2" s="11"/>
      <c r="H2" s="11"/>
      <c r="I2" s="11"/>
      <c r="J2" s="11"/>
      <c r="K2" s="11"/>
      <c r="L2" s="13"/>
      <c r="M2" s="11"/>
      <c r="N2" s="11"/>
      <c r="O2" s="13"/>
      <c r="P2" s="11"/>
      <c r="Q2" s="13"/>
      <c r="R2" s="3"/>
      <c r="S2" s="3"/>
      <c r="T2" s="3"/>
    </row>
    <row r="3" spans="1:20" s="2" customFormat="1" ht="26.25">
      <c r="A3" s="17"/>
      <c r="B3" s="15" t="s">
        <v>5</v>
      </c>
      <c r="C3" s="9"/>
      <c r="D3" s="9"/>
      <c r="E3" s="16" t="s">
        <v>20</v>
      </c>
      <c r="F3" s="16"/>
      <c r="G3" s="16"/>
      <c r="H3" s="16"/>
      <c r="I3" s="16"/>
      <c r="J3" s="16"/>
      <c r="K3" s="16"/>
      <c r="L3" s="9"/>
      <c r="M3" s="16"/>
      <c r="N3" s="16"/>
      <c r="O3" s="9"/>
      <c r="P3" s="16"/>
      <c r="Q3" s="9"/>
      <c r="R3" s="3"/>
      <c r="S3" s="3"/>
      <c r="T3" s="3"/>
    </row>
    <row r="4" spans="1:20" s="2" customFormat="1" ht="26.25">
      <c r="A4" s="17"/>
      <c r="B4" s="15" t="s">
        <v>4</v>
      </c>
      <c r="C4" s="9"/>
      <c r="D4" s="9"/>
      <c r="E4" s="26" t="s">
        <v>21</v>
      </c>
      <c r="F4" s="26"/>
      <c r="G4" s="26"/>
      <c r="H4" s="26"/>
      <c r="I4" s="26"/>
      <c r="J4" s="26"/>
      <c r="K4" s="26"/>
      <c r="L4" s="9"/>
      <c r="M4" s="26"/>
      <c r="N4" s="26"/>
      <c r="O4" s="9"/>
      <c r="P4" s="26"/>
      <c r="Q4" s="9"/>
      <c r="R4" s="3"/>
      <c r="S4" s="3"/>
      <c r="T4" s="3"/>
    </row>
    <row r="5" spans="1:20" s="2" customFormat="1" ht="27" thickBot="1">
      <c r="A5" s="17"/>
      <c r="B5" s="7" t="s">
        <v>6</v>
      </c>
      <c r="C5" s="14"/>
      <c r="D5" s="14"/>
      <c r="E5" s="12" t="s">
        <v>22</v>
      </c>
      <c r="F5" s="12"/>
      <c r="G5" s="12"/>
      <c r="H5" s="12"/>
      <c r="I5" s="12"/>
      <c r="J5" s="12"/>
      <c r="K5" s="12"/>
      <c r="L5" s="14"/>
      <c r="M5" s="12"/>
      <c r="N5" s="12"/>
      <c r="O5" s="14"/>
      <c r="P5" s="12"/>
      <c r="Q5" s="14"/>
      <c r="R5" s="3"/>
      <c r="S5" s="3"/>
      <c r="T5" s="3"/>
    </row>
    <row r="7" ht="15" customHeight="1"/>
    <row r="8" ht="54" customHeight="1"/>
    <row r="34" spans="3:5" ht="15.75">
      <c r="C34" s="48"/>
      <c r="D34" s="48"/>
      <c r="E34" s="48"/>
    </row>
    <row r="35" spans="3:5" ht="15.75">
      <c r="C35" s="48"/>
      <c r="D35" s="48"/>
      <c r="E35" s="48"/>
    </row>
    <row r="36" spans="3:5" ht="15.75">
      <c r="C36" s="48"/>
      <c r="D36" s="48"/>
      <c r="E36" s="48"/>
    </row>
    <row r="37" spans="3:5" ht="15.75">
      <c r="C37" s="48"/>
      <c r="D37" s="48"/>
      <c r="E37" s="48"/>
    </row>
    <row r="38" spans="2:5" ht="15.75">
      <c r="B38" s="47"/>
      <c r="C38" s="48"/>
      <c r="D38" s="48"/>
      <c r="E38" s="48"/>
    </row>
    <row r="39" spans="2:5" ht="15.75">
      <c r="B39" s="47"/>
      <c r="C39" s="48"/>
      <c r="D39" s="48"/>
      <c r="E39" s="48"/>
    </row>
    <row r="40" ht="15.75">
      <c r="B40" s="47"/>
    </row>
    <row r="41" ht="15.75">
      <c r="B41" s="47"/>
    </row>
    <row r="42" ht="15.75">
      <c r="B42" s="47"/>
    </row>
    <row r="43" ht="15.75">
      <c r="B43" s="4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83"/>
  <sheetViews>
    <sheetView zoomScale="80" zoomScaleNormal="80" zoomScalePageLayoutView="71" workbookViewId="0" topLeftCell="H55">
      <selection activeCell="AE64" sqref="AE64"/>
    </sheetView>
  </sheetViews>
  <sheetFormatPr defaultColWidth="8.8515625" defaultRowHeight="15"/>
  <cols>
    <col min="1" max="1" width="4.57421875" style="9" customWidth="1"/>
    <col min="2" max="2" width="9.28125" style="2" customWidth="1"/>
    <col min="3" max="3" width="3.00390625" style="2" bestFit="1" customWidth="1"/>
    <col min="4" max="4" width="9.421875" style="2" customWidth="1"/>
    <col min="5" max="41" width="6.7109375" style="2" customWidth="1"/>
    <col min="42" max="16384" width="8.8515625" style="2" customWidth="1"/>
  </cols>
  <sheetData>
    <row r="1" ht="15.75" thickBot="1"/>
    <row r="2" spans="1:41" ht="26.25">
      <c r="A2" s="6"/>
      <c r="B2" s="4" t="s">
        <v>0</v>
      </c>
      <c r="C2" s="13"/>
      <c r="D2" s="13"/>
      <c r="E2" s="11" t="s">
        <v>19</v>
      </c>
      <c r="F2" s="11"/>
      <c r="G2" s="11"/>
      <c r="H2" s="13"/>
      <c r="I2" s="11"/>
      <c r="J2" s="11"/>
      <c r="K2" s="13"/>
      <c r="L2" s="11"/>
      <c r="M2" s="11"/>
      <c r="N2" s="5"/>
      <c r="O2" s="5"/>
      <c r="P2" s="5"/>
      <c r="Q2" s="13"/>
      <c r="R2" s="13"/>
      <c r="S2" s="13"/>
      <c r="T2" s="11"/>
      <c r="U2" s="13"/>
      <c r="V2" s="11"/>
      <c r="W2" s="13"/>
      <c r="X2" s="13"/>
      <c r="Y2" s="13"/>
      <c r="Z2" s="13"/>
      <c r="AA2" s="11"/>
      <c r="AB2" s="13"/>
      <c r="AC2" s="11"/>
      <c r="AD2" s="11"/>
      <c r="AE2" s="13"/>
      <c r="AF2" s="13"/>
      <c r="AG2" s="13"/>
      <c r="AH2" s="13"/>
      <c r="AI2" s="11"/>
      <c r="AJ2" s="13"/>
      <c r="AK2" s="11"/>
      <c r="AL2" s="11"/>
      <c r="AM2" s="13"/>
      <c r="AN2" s="13"/>
      <c r="AO2" s="13"/>
    </row>
    <row r="3" spans="1:41" ht="26.25">
      <c r="A3" s="6"/>
      <c r="B3" s="15" t="s">
        <v>5</v>
      </c>
      <c r="C3" s="9"/>
      <c r="D3" s="9"/>
      <c r="E3" s="16" t="s">
        <v>20</v>
      </c>
      <c r="F3" s="16"/>
      <c r="G3" s="16"/>
      <c r="H3" s="9"/>
      <c r="I3" s="16"/>
      <c r="J3" s="16"/>
      <c r="K3" s="9"/>
      <c r="L3" s="16"/>
      <c r="M3" s="16"/>
      <c r="N3" s="17"/>
      <c r="O3" s="17"/>
      <c r="P3" s="17"/>
      <c r="Q3" s="9"/>
      <c r="R3" s="9"/>
      <c r="S3" s="9"/>
      <c r="T3" s="16"/>
      <c r="U3" s="9"/>
      <c r="V3" s="16"/>
      <c r="W3" s="9"/>
      <c r="X3" s="9"/>
      <c r="Y3" s="9"/>
      <c r="Z3" s="9"/>
      <c r="AA3" s="16"/>
      <c r="AB3" s="9"/>
      <c r="AC3" s="16"/>
      <c r="AD3" s="16"/>
      <c r="AE3" s="9"/>
      <c r="AF3" s="9"/>
      <c r="AG3" s="9"/>
      <c r="AH3" s="9"/>
      <c r="AI3" s="16"/>
      <c r="AJ3" s="9"/>
      <c r="AK3" s="16"/>
      <c r="AL3" s="16"/>
      <c r="AM3" s="9"/>
      <c r="AN3" s="9"/>
      <c r="AO3" s="9"/>
    </row>
    <row r="4" spans="1:41" ht="26.25">
      <c r="A4" s="6"/>
      <c r="B4" s="15" t="s">
        <v>4</v>
      </c>
      <c r="C4" s="9"/>
      <c r="D4" s="9"/>
      <c r="E4" s="26" t="s">
        <v>23</v>
      </c>
      <c r="F4" s="26"/>
      <c r="G4" s="26"/>
      <c r="H4" s="9"/>
      <c r="I4" s="26"/>
      <c r="J4" s="26"/>
      <c r="K4" s="9"/>
      <c r="L4" s="26"/>
      <c r="M4" s="26"/>
      <c r="N4" s="17"/>
      <c r="O4" s="17"/>
      <c r="P4" s="17"/>
      <c r="Q4" s="9"/>
      <c r="R4" s="9"/>
      <c r="S4" s="9"/>
      <c r="T4" s="26"/>
      <c r="U4" s="9"/>
      <c r="V4" s="26"/>
      <c r="W4" s="9"/>
      <c r="X4" s="9"/>
      <c r="Y4" s="9"/>
      <c r="Z4" s="9"/>
      <c r="AA4" s="26"/>
      <c r="AB4" s="9"/>
      <c r="AC4" s="26"/>
      <c r="AD4" s="26"/>
      <c r="AE4" s="9"/>
      <c r="AF4" s="9"/>
      <c r="AG4" s="9"/>
      <c r="AH4" s="9"/>
      <c r="AI4" s="26"/>
      <c r="AJ4" s="9"/>
      <c r="AK4" s="26"/>
      <c r="AL4" s="26"/>
      <c r="AM4" s="9"/>
      <c r="AN4" s="9"/>
      <c r="AO4" s="9"/>
    </row>
    <row r="5" spans="1:41" ht="27" thickBot="1">
      <c r="A5" s="6"/>
      <c r="B5" s="7" t="s">
        <v>6</v>
      </c>
      <c r="C5" s="14"/>
      <c r="D5" s="14"/>
      <c r="E5" s="12" t="s">
        <v>28</v>
      </c>
      <c r="F5" s="12"/>
      <c r="G5" s="12"/>
      <c r="H5" s="14"/>
      <c r="I5" s="12"/>
      <c r="J5" s="12"/>
      <c r="K5" s="14"/>
      <c r="L5" s="12"/>
      <c r="M5" s="12"/>
      <c r="N5" s="8"/>
      <c r="O5" s="8"/>
      <c r="P5" s="8"/>
      <c r="Q5" s="14"/>
      <c r="R5" s="14"/>
      <c r="S5" s="14"/>
      <c r="T5" s="12"/>
      <c r="U5" s="14"/>
      <c r="V5" s="12"/>
      <c r="W5" s="14"/>
      <c r="X5" s="14"/>
      <c r="Y5" s="14"/>
      <c r="Z5" s="14"/>
      <c r="AA5" s="12"/>
      <c r="AB5" s="14"/>
      <c r="AC5" s="12"/>
      <c r="AD5" s="12"/>
      <c r="AE5" s="14"/>
      <c r="AF5" s="14"/>
      <c r="AG5" s="14"/>
      <c r="AH5" s="14"/>
      <c r="AI5" s="12"/>
      <c r="AJ5" s="14"/>
      <c r="AK5" s="12"/>
      <c r="AL5" s="12"/>
      <c r="AM5" s="14"/>
      <c r="AN5" s="14"/>
      <c r="AO5" s="14"/>
    </row>
    <row r="7" s="1" customFormat="1" ht="15">
      <c r="A7" s="10"/>
    </row>
    <row r="8" spans="1:41" s="1" customFormat="1" ht="15">
      <c r="A8" s="10"/>
      <c r="B8" s="25" t="s">
        <v>7</v>
      </c>
      <c r="C8" s="25"/>
      <c r="D8" s="2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1" customFormat="1" ht="26.25" customHeight="1">
      <c r="A9" s="10"/>
      <c r="B9" s="76"/>
      <c r="C9" s="77"/>
      <c r="D9" s="78"/>
      <c r="E9" s="70" t="s">
        <v>29</v>
      </c>
      <c r="F9" s="71"/>
      <c r="G9" s="71"/>
      <c r="H9" s="71"/>
      <c r="I9" s="71"/>
      <c r="J9" s="71"/>
      <c r="K9" s="71"/>
      <c r="L9" s="70" t="s">
        <v>34</v>
      </c>
      <c r="M9" s="71"/>
      <c r="N9" s="71"/>
      <c r="O9" s="71"/>
      <c r="P9" s="71"/>
      <c r="Q9" s="71"/>
      <c r="R9" s="72"/>
      <c r="S9" s="70" t="s">
        <v>35</v>
      </c>
      <c r="T9" s="71"/>
      <c r="U9" s="71"/>
      <c r="V9" s="71"/>
      <c r="W9" s="71"/>
      <c r="X9" s="71"/>
      <c r="Y9" s="72"/>
      <c r="Z9" s="70" t="s">
        <v>18</v>
      </c>
      <c r="AA9" s="71"/>
      <c r="AB9" s="71"/>
      <c r="AC9" s="71"/>
      <c r="AD9" s="71"/>
      <c r="AE9" s="71"/>
      <c r="AF9" s="71"/>
      <c r="AG9" s="72"/>
      <c r="AH9" s="70" t="s">
        <v>40</v>
      </c>
      <c r="AI9" s="71"/>
      <c r="AJ9" s="71"/>
      <c r="AK9" s="71"/>
      <c r="AL9" s="71"/>
      <c r="AM9" s="71"/>
      <c r="AN9" s="71"/>
      <c r="AO9" s="72"/>
    </row>
    <row r="10" spans="1:41" s="1" customFormat="1" ht="46.5" customHeight="1">
      <c r="A10" s="10"/>
      <c r="B10" s="73"/>
      <c r="C10" s="74"/>
      <c r="D10" s="75"/>
      <c r="E10" s="68" t="s">
        <v>24</v>
      </c>
      <c r="F10" s="69"/>
      <c r="G10" s="66" t="s">
        <v>25</v>
      </c>
      <c r="H10" s="67"/>
      <c r="I10" s="66" t="s">
        <v>26</v>
      </c>
      <c r="J10" s="67"/>
      <c r="K10" s="28" t="s">
        <v>1</v>
      </c>
      <c r="L10" s="68" t="s">
        <v>24</v>
      </c>
      <c r="M10" s="69"/>
      <c r="N10" s="66" t="s">
        <v>25</v>
      </c>
      <c r="O10" s="67"/>
      <c r="P10" s="66" t="s">
        <v>26</v>
      </c>
      <c r="Q10" s="67"/>
      <c r="R10" s="30" t="s">
        <v>1</v>
      </c>
      <c r="S10" s="68" t="s">
        <v>24</v>
      </c>
      <c r="T10" s="69"/>
      <c r="U10" s="66" t="s">
        <v>25</v>
      </c>
      <c r="V10" s="67"/>
      <c r="W10" s="66" t="s">
        <v>26</v>
      </c>
      <c r="X10" s="67"/>
      <c r="Y10" s="58" t="s">
        <v>1</v>
      </c>
      <c r="Z10" s="68" t="s">
        <v>24</v>
      </c>
      <c r="AA10" s="69"/>
      <c r="AB10" s="66" t="s">
        <v>25</v>
      </c>
      <c r="AC10" s="67"/>
      <c r="AD10" s="66" t="s">
        <v>26</v>
      </c>
      <c r="AE10" s="67"/>
      <c r="AF10" s="28" t="s">
        <v>1</v>
      </c>
      <c r="AG10" s="30" t="s">
        <v>1</v>
      </c>
      <c r="AH10" s="68" t="s">
        <v>24</v>
      </c>
      <c r="AI10" s="69"/>
      <c r="AJ10" s="66" t="s">
        <v>25</v>
      </c>
      <c r="AK10" s="67"/>
      <c r="AL10" s="66" t="s">
        <v>26</v>
      </c>
      <c r="AM10" s="67"/>
      <c r="AN10" s="28" t="s">
        <v>1</v>
      </c>
      <c r="AO10" s="30" t="s">
        <v>1</v>
      </c>
    </row>
    <row r="11" spans="1:41" s="1" customFormat="1" ht="30.75" customHeight="1">
      <c r="A11" s="10"/>
      <c r="B11" s="73" t="s">
        <v>3</v>
      </c>
      <c r="C11" s="74"/>
      <c r="D11" s="75"/>
      <c r="E11" s="19" t="s">
        <v>30</v>
      </c>
      <c r="F11" s="36" t="s">
        <v>31</v>
      </c>
      <c r="G11" s="39" t="s">
        <v>30</v>
      </c>
      <c r="H11" s="40" t="s">
        <v>31</v>
      </c>
      <c r="I11" s="39" t="s">
        <v>30</v>
      </c>
      <c r="J11" s="40" t="s">
        <v>31</v>
      </c>
      <c r="K11" s="28" t="s">
        <v>10</v>
      </c>
      <c r="L11" s="19" t="s">
        <v>32</v>
      </c>
      <c r="M11" s="36" t="s">
        <v>33</v>
      </c>
      <c r="N11" s="39" t="s">
        <v>32</v>
      </c>
      <c r="O11" s="40" t="s">
        <v>33</v>
      </c>
      <c r="P11" s="39" t="s">
        <v>32</v>
      </c>
      <c r="Q11" s="40" t="s">
        <v>33</v>
      </c>
      <c r="R11" s="30" t="s">
        <v>11</v>
      </c>
      <c r="S11" s="19" t="s">
        <v>36</v>
      </c>
      <c r="T11" s="36" t="s">
        <v>37</v>
      </c>
      <c r="U11" s="39" t="s">
        <v>36</v>
      </c>
      <c r="V11" s="40" t="s">
        <v>37</v>
      </c>
      <c r="W11" s="39" t="s">
        <v>36</v>
      </c>
      <c r="X11" s="40" t="s">
        <v>37</v>
      </c>
      <c r="Y11" s="58" t="s">
        <v>38</v>
      </c>
      <c r="Z11" s="19" t="s">
        <v>10</v>
      </c>
      <c r="AA11" s="36" t="s">
        <v>11</v>
      </c>
      <c r="AB11" s="39" t="s">
        <v>10</v>
      </c>
      <c r="AC11" s="40" t="s">
        <v>11</v>
      </c>
      <c r="AD11" s="39" t="s">
        <v>10</v>
      </c>
      <c r="AE11" s="40" t="s">
        <v>11</v>
      </c>
      <c r="AF11" s="28" t="s">
        <v>10</v>
      </c>
      <c r="AG11" s="30" t="s">
        <v>11</v>
      </c>
      <c r="AH11" s="19" t="s">
        <v>10</v>
      </c>
      <c r="AI11" s="36" t="s">
        <v>11</v>
      </c>
      <c r="AJ11" s="39" t="s">
        <v>10</v>
      </c>
      <c r="AK11" s="40" t="s">
        <v>11</v>
      </c>
      <c r="AL11" s="39" t="s">
        <v>10</v>
      </c>
      <c r="AM11" s="40" t="s">
        <v>11</v>
      </c>
      <c r="AN11" s="28" t="s">
        <v>10</v>
      </c>
      <c r="AO11" s="30" t="s">
        <v>11</v>
      </c>
    </row>
    <row r="12" spans="1:41" s="1" customFormat="1" ht="15.75">
      <c r="A12" s="10"/>
      <c r="B12" s="22">
        <v>0.25</v>
      </c>
      <c r="C12" s="24" t="s">
        <v>2</v>
      </c>
      <c r="D12" s="23">
        <f>B12+SUM(0.0416667/4)</f>
        <v>0.260416675</v>
      </c>
      <c r="E12" s="21">
        <v>2</v>
      </c>
      <c r="F12" s="27">
        <v>3</v>
      </c>
      <c r="G12" s="41">
        <v>0</v>
      </c>
      <c r="H12" s="42">
        <v>0</v>
      </c>
      <c r="I12" s="41">
        <v>0</v>
      </c>
      <c r="J12" s="42">
        <v>0</v>
      </c>
      <c r="K12" s="29">
        <f>SUM(E12:J12)</f>
        <v>5</v>
      </c>
      <c r="L12" s="21">
        <v>0</v>
      </c>
      <c r="M12" s="27">
        <v>0</v>
      </c>
      <c r="N12" s="41">
        <v>0</v>
      </c>
      <c r="O12" s="42">
        <v>0</v>
      </c>
      <c r="P12" s="41">
        <v>0</v>
      </c>
      <c r="Q12" s="42">
        <v>0</v>
      </c>
      <c r="R12" s="31">
        <f>SUM(L12:Q12)</f>
        <v>0</v>
      </c>
      <c r="S12" s="21">
        <v>0</v>
      </c>
      <c r="T12" s="27">
        <v>0</v>
      </c>
      <c r="U12" s="41">
        <v>0</v>
      </c>
      <c r="V12" s="42">
        <v>0</v>
      </c>
      <c r="W12" s="41">
        <v>0</v>
      </c>
      <c r="X12" s="42">
        <v>0</v>
      </c>
      <c r="Y12" s="59">
        <f>SUM(S12:X12)</f>
        <v>0</v>
      </c>
      <c r="Z12" s="21">
        <v>0</v>
      </c>
      <c r="AA12" s="27">
        <v>0</v>
      </c>
      <c r="AB12" s="41">
        <v>0</v>
      </c>
      <c r="AC12" s="42">
        <v>0</v>
      </c>
      <c r="AD12" s="41">
        <v>2</v>
      </c>
      <c r="AE12" s="42">
        <v>0</v>
      </c>
      <c r="AF12" s="29">
        <f aca="true" t="shared" si="0" ref="AF12:AG64">Z12+AB12+AD12</f>
        <v>2</v>
      </c>
      <c r="AG12" s="31">
        <f t="shared" si="0"/>
        <v>0</v>
      </c>
      <c r="AH12" s="21">
        <v>0</v>
      </c>
      <c r="AI12" s="27">
        <v>2</v>
      </c>
      <c r="AJ12" s="41">
        <v>0</v>
      </c>
      <c r="AK12" s="42">
        <v>0</v>
      </c>
      <c r="AL12" s="41">
        <v>0</v>
      </c>
      <c r="AM12" s="42">
        <v>0</v>
      </c>
      <c r="AN12" s="29">
        <f aca="true" t="shared" si="1" ref="AN12:AN64">AH12+AJ12+AL12</f>
        <v>0</v>
      </c>
      <c r="AO12" s="31">
        <f aca="true" t="shared" si="2" ref="AO12:AO64">AI12+AK12+AM12</f>
        <v>2</v>
      </c>
    </row>
    <row r="13" spans="1:41" s="1" customFormat="1" ht="15.75">
      <c r="A13" s="10"/>
      <c r="B13" s="22">
        <f>D12</f>
        <v>0.260416675</v>
      </c>
      <c r="C13" s="24" t="s">
        <v>2</v>
      </c>
      <c r="D13" s="23">
        <f>B13+SUM(0.0416667/4)</f>
        <v>0.27083335</v>
      </c>
      <c r="E13" s="21">
        <v>3</v>
      </c>
      <c r="F13" s="27">
        <v>2</v>
      </c>
      <c r="G13" s="41">
        <v>0</v>
      </c>
      <c r="H13" s="42">
        <v>0</v>
      </c>
      <c r="I13" s="41">
        <v>0</v>
      </c>
      <c r="J13" s="42">
        <v>0</v>
      </c>
      <c r="K13" s="29">
        <f aca="true" t="shared" si="3" ref="K13:K63">SUM(E13:J13)</f>
        <v>5</v>
      </c>
      <c r="L13" s="21">
        <v>0</v>
      </c>
      <c r="M13" s="27">
        <v>1</v>
      </c>
      <c r="N13" s="41">
        <v>0</v>
      </c>
      <c r="O13" s="42">
        <v>0</v>
      </c>
      <c r="P13" s="41">
        <v>0</v>
      </c>
      <c r="Q13" s="42">
        <v>0</v>
      </c>
      <c r="R13" s="31">
        <f aca="true" t="shared" si="4" ref="R13:R63">SUM(L13:Q13)</f>
        <v>1</v>
      </c>
      <c r="S13" s="21">
        <v>0</v>
      </c>
      <c r="T13" s="27">
        <v>0</v>
      </c>
      <c r="U13" s="41">
        <v>0</v>
      </c>
      <c r="V13" s="42">
        <v>0</v>
      </c>
      <c r="W13" s="41">
        <v>0</v>
      </c>
      <c r="X13" s="42">
        <v>0</v>
      </c>
      <c r="Y13" s="59">
        <f aca="true" t="shared" si="5" ref="Y13:Y63">SUM(S13:X13)</f>
        <v>0</v>
      </c>
      <c r="Z13" s="21">
        <v>2</v>
      </c>
      <c r="AA13" s="27">
        <v>0</v>
      </c>
      <c r="AB13" s="41">
        <v>0</v>
      </c>
      <c r="AC13" s="42">
        <v>0</v>
      </c>
      <c r="AD13" s="41">
        <v>0</v>
      </c>
      <c r="AE13" s="42">
        <v>0</v>
      </c>
      <c r="AF13" s="29">
        <f t="shared" si="0"/>
        <v>2</v>
      </c>
      <c r="AG13" s="31">
        <f t="shared" si="0"/>
        <v>0</v>
      </c>
      <c r="AH13" s="21">
        <v>0</v>
      </c>
      <c r="AI13" s="27">
        <v>1</v>
      </c>
      <c r="AJ13" s="41">
        <v>0</v>
      </c>
      <c r="AK13" s="42">
        <v>0</v>
      </c>
      <c r="AL13" s="41">
        <v>0</v>
      </c>
      <c r="AM13" s="42">
        <v>2</v>
      </c>
      <c r="AN13" s="29">
        <f t="shared" si="1"/>
        <v>0</v>
      </c>
      <c r="AO13" s="31">
        <f t="shared" si="2"/>
        <v>3</v>
      </c>
    </row>
    <row r="14" spans="1:41" s="1" customFormat="1" ht="15.75">
      <c r="A14" s="10"/>
      <c r="B14" s="22">
        <f aca="true" t="shared" si="6" ref="B14:B63">D13</f>
        <v>0.27083335</v>
      </c>
      <c r="C14" s="24" t="s">
        <v>2</v>
      </c>
      <c r="D14" s="23">
        <f aca="true" t="shared" si="7" ref="D14:D63">B14+SUM(0.0416667/4)</f>
        <v>0.28125002499999996</v>
      </c>
      <c r="E14" s="21">
        <v>1</v>
      </c>
      <c r="F14" s="27">
        <v>0</v>
      </c>
      <c r="G14" s="41">
        <v>0</v>
      </c>
      <c r="H14" s="42">
        <v>0</v>
      </c>
      <c r="I14" s="41">
        <v>0</v>
      </c>
      <c r="J14" s="42">
        <v>0</v>
      </c>
      <c r="K14" s="29">
        <f t="shared" si="3"/>
        <v>1</v>
      </c>
      <c r="L14" s="21">
        <v>0</v>
      </c>
      <c r="M14" s="27">
        <v>0</v>
      </c>
      <c r="N14" s="41">
        <v>0</v>
      </c>
      <c r="O14" s="42">
        <v>0</v>
      </c>
      <c r="P14" s="41">
        <v>0</v>
      </c>
      <c r="Q14" s="42">
        <v>0</v>
      </c>
      <c r="R14" s="31">
        <f t="shared" si="4"/>
        <v>0</v>
      </c>
      <c r="S14" s="21">
        <v>0</v>
      </c>
      <c r="T14" s="27">
        <v>1</v>
      </c>
      <c r="U14" s="41">
        <v>0</v>
      </c>
      <c r="V14" s="42">
        <v>0</v>
      </c>
      <c r="W14" s="41">
        <v>0</v>
      </c>
      <c r="X14" s="42">
        <v>0</v>
      </c>
      <c r="Y14" s="59">
        <f t="shared" si="5"/>
        <v>1</v>
      </c>
      <c r="Z14" s="21">
        <v>1</v>
      </c>
      <c r="AA14" s="27">
        <v>0</v>
      </c>
      <c r="AB14" s="41">
        <v>0</v>
      </c>
      <c r="AC14" s="42">
        <v>0</v>
      </c>
      <c r="AD14" s="41">
        <v>2</v>
      </c>
      <c r="AE14" s="42">
        <v>0</v>
      </c>
      <c r="AF14" s="29">
        <f t="shared" si="0"/>
        <v>3</v>
      </c>
      <c r="AG14" s="31">
        <f t="shared" si="0"/>
        <v>0</v>
      </c>
      <c r="AH14" s="21">
        <v>0</v>
      </c>
      <c r="AI14" s="27">
        <v>0</v>
      </c>
      <c r="AJ14" s="41">
        <v>0</v>
      </c>
      <c r="AK14" s="42">
        <v>0</v>
      </c>
      <c r="AL14" s="41">
        <v>0</v>
      </c>
      <c r="AM14" s="42">
        <v>2</v>
      </c>
      <c r="AN14" s="29">
        <f t="shared" si="1"/>
        <v>0</v>
      </c>
      <c r="AO14" s="31">
        <f t="shared" si="2"/>
        <v>2</v>
      </c>
    </row>
    <row r="15" spans="1:41" s="1" customFormat="1" ht="15.75">
      <c r="A15" s="10"/>
      <c r="B15" s="22">
        <f t="shared" si="6"/>
        <v>0.28125002499999996</v>
      </c>
      <c r="C15" s="24" t="s">
        <v>2</v>
      </c>
      <c r="D15" s="23">
        <f t="shared" si="7"/>
        <v>0.29166669999999995</v>
      </c>
      <c r="E15" s="21">
        <v>3</v>
      </c>
      <c r="F15" s="27">
        <v>1</v>
      </c>
      <c r="G15" s="41">
        <v>0</v>
      </c>
      <c r="H15" s="42">
        <v>0</v>
      </c>
      <c r="I15" s="41">
        <v>0</v>
      </c>
      <c r="J15" s="42">
        <v>0</v>
      </c>
      <c r="K15" s="29">
        <f t="shared" si="3"/>
        <v>4</v>
      </c>
      <c r="L15" s="21">
        <v>1</v>
      </c>
      <c r="M15" s="27">
        <v>1</v>
      </c>
      <c r="N15" s="41">
        <v>0</v>
      </c>
      <c r="O15" s="42">
        <v>0</v>
      </c>
      <c r="P15" s="41">
        <v>0</v>
      </c>
      <c r="Q15" s="42">
        <v>0</v>
      </c>
      <c r="R15" s="31">
        <f t="shared" si="4"/>
        <v>2</v>
      </c>
      <c r="S15" s="21">
        <v>0</v>
      </c>
      <c r="T15" s="27">
        <v>1</v>
      </c>
      <c r="U15" s="41">
        <v>0</v>
      </c>
      <c r="V15" s="42">
        <v>0</v>
      </c>
      <c r="W15" s="41">
        <v>0</v>
      </c>
      <c r="X15" s="42">
        <v>0</v>
      </c>
      <c r="Y15" s="59">
        <f t="shared" si="5"/>
        <v>1</v>
      </c>
      <c r="Z15" s="21">
        <v>4</v>
      </c>
      <c r="AA15" s="27">
        <v>0</v>
      </c>
      <c r="AB15" s="41">
        <v>0</v>
      </c>
      <c r="AC15" s="42">
        <v>0</v>
      </c>
      <c r="AD15" s="41">
        <v>2</v>
      </c>
      <c r="AE15" s="42">
        <v>0</v>
      </c>
      <c r="AF15" s="29">
        <f t="shared" si="0"/>
        <v>6</v>
      </c>
      <c r="AG15" s="31">
        <f t="shared" si="0"/>
        <v>0</v>
      </c>
      <c r="AH15" s="21">
        <v>0</v>
      </c>
      <c r="AI15" s="27">
        <v>0</v>
      </c>
      <c r="AJ15" s="41">
        <v>0</v>
      </c>
      <c r="AK15" s="42">
        <v>0</v>
      </c>
      <c r="AL15" s="41">
        <v>0</v>
      </c>
      <c r="AM15" s="42">
        <v>2</v>
      </c>
      <c r="AN15" s="29">
        <f t="shared" si="1"/>
        <v>0</v>
      </c>
      <c r="AO15" s="31">
        <f t="shared" si="2"/>
        <v>2</v>
      </c>
    </row>
    <row r="16" spans="1:41" s="1" customFormat="1" ht="15.75">
      <c r="A16" s="10"/>
      <c r="B16" s="22">
        <f t="shared" si="6"/>
        <v>0.29166669999999995</v>
      </c>
      <c r="C16" s="24" t="s">
        <v>2</v>
      </c>
      <c r="D16" s="23">
        <f t="shared" si="7"/>
        <v>0.30208337499999993</v>
      </c>
      <c r="E16" s="21">
        <v>5</v>
      </c>
      <c r="F16" s="27">
        <v>1</v>
      </c>
      <c r="G16" s="41">
        <v>0</v>
      </c>
      <c r="H16" s="42">
        <v>0</v>
      </c>
      <c r="I16" s="41">
        <v>0</v>
      </c>
      <c r="J16" s="42">
        <v>0</v>
      </c>
      <c r="K16" s="29">
        <f t="shared" si="3"/>
        <v>6</v>
      </c>
      <c r="L16" s="21">
        <v>1</v>
      </c>
      <c r="M16" s="27">
        <v>1</v>
      </c>
      <c r="N16" s="41">
        <v>0</v>
      </c>
      <c r="O16" s="42">
        <v>0</v>
      </c>
      <c r="P16" s="41">
        <v>0</v>
      </c>
      <c r="Q16" s="42">
        <v>0</v>
      </c>
      <c r="R16" s="31">
        <f t="shared" si="4"/>
        <v>2</v>
      </c>
      <c r="S16" s="21">
        <v>0</v>
      </c>
      <c r="T16" s="27">
        <v>2</v>
      </c>
      <c r="U16" s="41">
        <v>0</v>
      </c>
      <c r="V16" s="42">
        <v>0</v>
      </c>
      <c r="W16" s="41">
        <v>0</v>
      </c>
      <c r="X16" s="42">
        <v>0</v>
      </c>
      <c r="Y16" s="59">
        <f t="shared" si="5"/>
        <v>2</v>
      </c>
      <c r="Z16" s="21">
        <v>3</v>
      </c>
      <c r="AA16" s="27">
        <v>0</v>
      </c>
      <c r="AB16" s="41">
        <v>0</v>
      </c>
      <c r="AC16" s="42">
        <v>0</v>
      </c>
      <c r="AD16" s="41">
        <v>1</v>
      </c>
      <c r="AE16" s="42">
        <v>0</v>
      </c>
      <c r="AF16" s="29">
        <f t="shared" si="0"/>
        <v>4</v>
      </c>
      <c r="AG16" s="31">
        <f t="shared" si="0"/>
        <v>0</v>
      </c>
      <c r="AH16" s="21">
        <v>0</v>
      </c>
      <c r="AI16" s="27">
        <v>0</v>
      </c>
      <c r="AJ16" s="41">
        <v>0</v>
      </c>
      <c r="AK16" s="42">
        <v>0</v>
      </c>
      <c r="AL16" s="41">
        <v>0</v>
      </c>
      <c r="AM16" s="42">
        <v>1</v>
      </c>
      <c r="AN16" s="29">
        <f t="shared" si="1"/>
        <v>0</v>
      </c>
      <c r="AO16" s="31">
        <f t="shared" si="2"/>
        <v>1</v>
      </c>
    </row>
    <row r="17" spans="1:41" s="1" customFormat="1" ht="15.75">
      <c r="A17" s="10"/>
      <c r="B17" s="22">
        <f t="shared" si="6"/>
        <v>0.30208337499999993</v>
      </c>
      <c r="C17" s="24" t="s">
        <v>2</v>
      </c>
      <c r="D17" s="23">
        <f t="shared" si="7"/>
        <v>0.3125000499999999</v>
      </c>
      <c r="E17" s="21">
        <v>2</v>
      </c>
      <c r="F17" s="27">
        <v>0</v>
      </c>
      <c r="G17" s="41">
        <v>0</v>
      </c>
      <c r="H17" s="42">
        <v>0</v>
      </c>
      <c r="I17" s="41">
        <v>0</v>
      </c>
      <c r="J17" s="42">
        <v>0</v>
      </c>
      <c r="K17" s="29">
        <f t="shared" si="3"/>
        <v>2</v>
      </c>
      <c r="L17" s="21">
        <v>0</v>
      </c>
      <c r="M17" s="27">
        <v>0</v>
      </c>
      <c r="N17" s="41">
        <v>0</v>
      </c>
      <c r="O17" s="42">
        <v>0</v>
      </c>
      <c r="P17" s="41">
        <v>0</v>
      </c>
      <c r="Q17" s="42">
        <v>0</v>
      </c>
      <c r="R17" s="31">
        <f t="shared" si="4"/>
        <v>0</v>
      </c>
      <c r="S17" s="21">
        <v>0</v>
      </c>
      <c r="T17" s="27">
        <v>0</v>
      </c>
      <c r="U17" s="41">
        <v>0</v>
      </c>
      <c r="V17" s="42">
        <v>0</v>
      </c>
      <c r="W17" s="41">
        <v>0</v>
      </c>
      <c r="X17" s="42">
        <v>0</v>
      </c>
      <c r="Y17" s="59">
        <f t="shared" si="5"/>
        <v>0</v>
      </c>
      <c r="Z17" s="21">
        <v>3</v>
      </c>
      <c r="AA17" s="27">
        <v>0</v>
      </c>
      <c r="AB17" s="41">
        <v>0</v>
      </c>
      <c r="AC17" s="42">
        <v>0</v>
      </c>
      <c r="AD17" s="41">
        <v>2</v>
      </c>
      <c r="AE17" s="42">
        <v>0</v>
      </c>
      <c r="AF17" s="29">
        <f t="shared" si="0"/>
        <v>5</v>
      </c>
      <c r="AG17" s="31">
        <f t="shared" si="0"/>
        <v>0</v>
      </c>
      <c r="AH17" s="21">
        <v>0</v>
      </c>
      <c r="AI17" s="27">
        <v>0</v>
      </c>
      <c r="AJ17" s="41">
        <v>0</v>
      </c>
      <c r="AK17" s="42">
        <v>0</v>
      </c>
      <c r="AL17" s="41">
        <v>0</v>
      </c>
      <c r="AM17" s="42">
        <v>2</v>
      </c>
      <c r="AN17" s="29">
        <f t="shared" si="1"/>
        <v>0</v>
      </c>
      <c r="AO17" s="31">
        <f t="shared" si="2"/>
        <v>2</v>
      </c>
    </row>
    <row r="18" spans="1:41" s="1" customFormat="1" ht="15.75">
      <c r="A18" s="10"/>
      <c r="B18" s="22">
        <f t="shared" si="6"/>
        <v>0.3125000499999999</v>
      </c>
      <c r="C18" s="24" t="s">
        <v>2</v>
      </c>
      <c r="D18" s="23">
        <f t="shared" si="7"/>
        <v>0.3229167249999999</v>
      </c>
      <c r="E18" s="21">
        <v>1</v>
      </c>
      <c r="F18" s="27">
        <v>0</v>
      </c>
      <c r="G18" s="41">
        <v>0</v>
      </c>
      <c r="H18" s="42">
        <v>0</v>
      </c>
      <c r="I18" s="41">
        <v>0</v>
      </c>
      <c r="J18" s="42">
        <v>0</v>
      </c>
      <c r="K18" s="29">
        <f t="shared" si="3"/>
        <v>1</v>
      </c>
      <c r="L18" s="21">
        <v>0</v>
      </c>
      <c r="M18" s="27">
        <v>0</v>
      </c>
      <c r="N18" s="41">
        <v>0</v>
      </c>
      <c r="O18" s="42">
        <v>0</v>
      </c>
      <c r="P18" s="41">
        <v>0</v>
      </c>
      <c r="Q18" s="42">
        <v>0</v>
      </c>
      <c r="R18" s="31">
        <f t="shared" si="4"/>
        <v>0</v>
      </c>
      <c r="S18" s="21">
        <v>0</v>
      </c>
      <c r="T18" s="27">
        <v>0</v>
      </c>
      <c r="U18" s="41">
        <v>0</v>
      </c>
      <c r="V18" s="42">
        <v>0</v>
      </c>
      <c r="W18" s="41">
        <v>0</v>
      </c>
      <c r="X18" s="42">
        <v>0</v>
      </c>
      <c r="Y18" s="59">
        <f t="shared" si="5"/>
        <v>0</v>
      </c>
      <c r="Z18" s="21">
        <v>0</v>
      </c>
      <c r="AA18" s="27">
        <v>0</v>
      </c>
      <c r="AB18" s="41">
        <v>0</v>
      </c>
      <c r="AC18" s="42">
        <v>0</v>
      </c>
      <c r="AD18" s="41">
        <v>3</v>
      </c>
      <c r="AE18" s="42">
        <v>0</v>
      </c>
      <c r="AF18" s="29">
        <f t="shared" si="0"/>
        <v>3</v>
      </c>
      <c r="AG18" s="31">
        <f t="shared" si="0"/>
        <v>0</v>
      </c>
      <c r="AH18" s="21">
        <v>0</v>
      </c>
      <c r="AI18" s="27">
        <v>0</v>
      </c>
      <c r="AJ18" s="41">
        <v>0</v>
      </c>
      <c r="AK18" s="42">
        <v>0</v>
      </c>
      <c r="AL18" s="41">
        <v>0</v>
      </c>
      <c r="AM18" s="42">
        <v>3</v>
      </c>
      <c r="AN18" s="29">
        <f t="shared" si="1"/>
        <v>0</v>
      </c>
      <c r="AO18" s="31">
        <f t="shared" si="2"/>
        <v>3</v>
      </c>
    </row>
    <row r="19" spans="1:41" s="1" customFormat="1" ht="15.75">
      <c r="A19" s="10"/>
      <c r="B19" s="22">
        <f t="shared" si="6"/>
        <v>0.3229167249999999</v>
      </c>
      <c r="C19" s="24" t="s">
        <v>2</v>
      </c>
      <c r="D19" s="23">
        <f t="shared" si="7"/>
        <v>0.3333333999999999</v>
      </c>
      <c r="E19" s="21">
        <v>4</v>
      </c>
      <c r="F19" s="27">
        <v>0</v>
      </c>
      <c r="G19" s="41">
        <v>0</v>
      </c>
      <c r="H19" s="42">
        <v>0</v>
      </c>
      <c r="I19" s="41">
        <v>0</v>
      </c>
      <c r="J19" s="42">
        <v>0</v>
      </c>
      <c r="K19" s="29">
        <f t="shared" si="3"/>
        <v>4</v>
      </c>
      <c r="L19" s="21">
        <v>1</v>
      </c>
      <c r="M19" s="27">
        <v>0</v>
      </c>
      <c r="N19" s="41">
        <v>0</v>
      </c>
      <c r="O19" s="42">
        <v>0</v>
      </c>
      <c r="P19" s="41">
        <v>0</v>
      </c>
      <c r="Q19" s="42">
        <v>0</v>
      </c>
      <c r="R19" s="31">
        <f t="shared" si="4"/>
        <v>1</v>
      </c>
      <c r="S19" s="21">
        <v>0</v>
      </c>
      <c r="T19" s="27">
        <v>2</v>
      </c>
      <c r="U19" s="41">
        <v>0</v>
      </c>
      <c r="V19" s="42">
        <v>0</v>
      </c>
      <c r="W19" s="41">
        <v>0</v>
      </c>
      <c r="X19" s="42">
        <v>0</v>
      </c>
      <c r="Y19" s="59">
        <f t="shared" si="5"/>
        <v>2</v>
      </c>
      <c r="Z19" s="21">
        <v>2</v>
      </c>
      <c r="AA19" s="27">
        <v>0</v>
      </c>
      <c r="AB19" s="41">
        <v>0</v>
      </c>
      <c r="AC19" s="42">
        <v>0</v>
      </c>
      <c r="AD19" s="41">
        <v>2</v>
      </c>
      <c r="AE19" s="42">
        <v>0</v>
      </c>
      <c r="AF19" s="29">
        <f t="shared" si="0"/>
        <v>4</v>
      </c>
      <c r="AG19" s="31">
        <f t="shared" si="0"/>
        <v>0</v>
      </c>
      <c r="AH19" s="21">
        <v>0</v>
      </c>
      <c r="AI19" s="27">
        <v>0</v>
      </c>
      <c r="AJ19" s="41">
        <v>0</v>
      </c>
      <c r="AK19" s="42">
        <v>0</v>
      </c>
      <c r="AL19" s="41">
        <v>0</v>
      </c>
      <c r="AM19" s="42">
        <v>2</v>
      </c>
      <c r="AN19" s="29">
        <f t="shared" si="1"/>
        <v>0</v>
      </c>
      <c r="AO19" s="31">
        <f t="shared" si="2"/>
        <v>2</v>
      </c>
    </row>
    <row r="20" spans="1:41" s="1" customFormat="1" ht="15.75">
      <c r="A20" s="10"/>
      <c r="B20" s="22">
        <f t="shared" si="6"/>
        <v>0.3333333999999999</v>
      </c>
      <c r="C20" s="24" t="s">
        <v>2</v>
      </c>
      <c r="D20" s="23">
        <f t="shared" si="7"/>
        <v>0.3437500749999999</v>
      </c>
      <c r="E20" s="21">
        <v>1</v>
      </c>
      <c r="F20" s="27">
        <v>0</v>
      </c>
      <c r="G20" s="41">
        <v>0</v>
      </c>
      <c r="H20" s="42">
        <v>0</v>
      </c>
      <c r="I20" s="41">
        <v>0</v>
      </c>
      <c r="J20" s="42">
        <v>0</v>
      </c>
      <c r="K20" s="29">
        <f t="shared" si="3"/>
        <v>1</v>
      </c>
      <c r="L20" s="21">
        <v>1</v>
      </c>
      <c r="M20" s="27">
        <v>0</v>
      </c>
      <c r="N20" s="41">
        <v>0</v>
      </c>
      <c r="O20" s="42">
        <v>0</v>
      </c>
      <c r="P20" s="41">
        <v>0</v>
      </c>
      <c r="Q20" s="42">
        <v>0</v>
      </c>
      <c r="R20" s="31">
        <f t="shared" si="4"/>
        <v>1</v>
      </c>
      <c r="S20" s="21">
        <v>0</v>
      </c>
      <c r="T20" s="27">
        <v>0</v>
      </c>
      <c r="U20" s="41">
        <v>0</v>
      </c>
      <c r="V20" s="42">
        <v>0</v>
      </c>
      <c r="W20" s="41">
        <v>0</v>
      </c>
      <c r="X20" s="42">
        <v>0</v>
      </c>
      <c r="Y20" s="59">
        <f t="shared" si="5"/>
        <v>0</v>
      </c>
      <c r="Z20" s="21">
        <v>0</v>
      </c>
      <c r="AA20" s="27">
        <v>0</v>
      </c>
      <c r="AB20" s="41">
        <v>0</v>
      </c>
      <c r="AC20" s="42">
        <v>0</v>
      </c>
      <c r="AD20" s="41">
        <v>2</v>
      </c>
      <c r="AE20" s="42">
        <v>0</v>
      </c>
      <c r="AF20" s="29">
        <f t="shared" si="0"/>
        <v>2</v>
      </c>
      <c r="AG20" s="31">
        <f t="shared" si="0"/>
        <v>0</v>
      </c>
      <c r="AH20" s="21">
        <v>0</v>
      </c>
      <c r="AI20" s="27">
        <v>0</v>
      </c>
      <c r="AJ20" s="41">
        <v>0</v>
      </c>
      <c r="AK20" s="42">
        <v>0</v>
      </c>
      <c r="AL20" s="41">
        <v>0</v>
      </c>
      <c r="AM20" s="42">
        <v>2</v>
      </c>
      <c r="AN20" s="29">
        <f t="shared" si="1"/>
        <v>0</v>
      </c>
      <c r="AO20" s="31">
        <f t="shared" si="2"/>
        <v>2</v>
      </c>
    </row>
    <row r="21" spans="1:41" s="1" customFormat="1" ht="15.75">
      <c r="A21" s="10"/>
      <c r="B21" s="22">
        <f t="shared" si="6"/>
        <v>0.3437500749999999</v>
      </c>
      <c r="C21" s="24" t="s">
        <v>2</v>
      </c>
      <c r="D21" s="23">
        <f t="shared" si="7"/>
        <v>0.35416674999999986</v>
      </c>
      <c r="E21" s="21">
        <v>0</v>
      </c>
      <c r="F21" s="27">
        <v>0</v>
      </c>
      <c r="G21" s="41">
        <v>0</v>
      </c>
      <c r="H21" s="42">
        <v>0</v>
      </c>
      <c r="I21" s="41">
        <v>0</v>
      </c>
      <c r="J21" s="42">
        <v>0</v>
      </c>
      <c r="K21" s="29">
        <f t="shared" si="3"/>
        <v>0</v>
      </c>
      <c r="L21" s="21">
        <v>0</v>
      </c>
      <c r="M21" s="27">
        <v>0</v>
      </c>
      <c r="N21" s="41">
        <v>0</v>
      </c>
      <c r="O21" s="42">
        <v>0</v>
      </c>
      <c r="P21" s="41">
        <v>0</v>
      </c>
      <c r="Q21" s="42">
        <v>0</v>
      </c>
      <c r="R21" s="31">
        <f t="shared" si="4"/>
        <v>0</v>
      </c>
      <c r="S21" s="21">
        <v>0</v>
      </c>
      <c r="T21" s="27">
        <v>1</v>
      </c>
      <c r="U21" s="41">
        <v>0</v>
      </c>
      <c r="V21" s="42">
        <v>0</v>
      </c>
      <c r="W21" s="41">
        <v>0</v>
      </c>
      <c r="X21" s="42">
        <v>0</v>
      </c>
      <c r="Y21" s="59">
        <f t="shared" si="5"/>
        <v>1</v>
      </c>
      <c r="Z21" s="21">
        <v>1</v>
      </c>
      <c r="AA21" s="27">
        <v>0</v>
      </c>
      <c r="AB21" s="41">
        <v>0</v>
      </c>
      <c r="AC21" s="42">
        <v>0</v>
      </c>
      <c r="AD21" s="41">
        <v>2</v>
      </c>
      <c r="AE21" s="42">
        <v>0</v>
      </c>
      <c r="AF21" s="29">
        <f t="shared" si="0"/>
        <v>3</v>
      </c>
      <c r="AG21" s="31">
        <f t="shared" si="0"/>
        <v>0</v>
      </c>
      <c r="AH21" s="21">
        <v>0</v>
      </c>
      <c r="AI21" s="27">
        <v>0</v>
      </c>
      <c r="AJ21" s="41">
        <v>0</v>
      </c>
      <c r="AK21" s="42">
        <v>0</v>
      </c>
      <c r="AL21" s="41">
        <v>0</v>
      </c>
      <c r="AM21" s="42">
        <v>2</v>
      </c>
      <c r="AN21" s="29">
        <f t="shared" si="1"/>
        <v>0</v>
      </c>
      <c r="AO21" s="31">
        <f t="shared" si="2"/>
        <v>2</v>
      </c>
    </row>
    <row r="22" spans="1:41" s="1" customFormat="1" ht="15.75">
      <c r="A22" s="10"/>
      <c r="B22" s="22">
        <f t="shared" si="6"/>
        <v>0.35416674999999986</v>
      </c>
      <c r="C22" s="24" t="s">
        <v>2</v>
      </c>
      <c r="D22" s="23">
        <f t="shared" si="7"/>
        <v>0.36458342499999985</v>
      </c>
      <c r="E22" s="21">
        <v>1</v>
      </c>
      <c r="F22" s="27">
        <v>1</v>
      </c>
      <c r="G22" s="41">
        <v>0</v>
      </c>
      <c r="H22" s="42">
        <v>0</v>
      </c>
      <c r="I22" s="41">
        <v>0</v>
      </c>
      <c r="J22" s="42">
        <v>0</v>
      </c>
      <c r="K22" s="29">
        <f t="shared" si="3"/>
        <v>2</v>
      </c>
      <c r="L22" s="21">
        <v>0</v>
      </c>
      <c r="M22" s="27">
        <v>0</v>
      </c>
      <c r="N22" s="41">
        <v>0</v>
      </c>
      <c r="O22" s="42">
        <v>0</v>
      </c>
      <c r="P22" s="41">
        <v>0</v>
      </c>
      <c r="Q22" s="42">
        <v>0</v>
      </c>
      <c r="R22" s="31">
        <f t="shared" si="4"/>
        <v>0</v>
      </c>
      <c r="S22" s="21">
        <v>0</v>
      </c>
      <c r="T22" s="27">
        <v>0</v>
      </c>
      <c r="U22" s="41">
        <v>0</v>
      </c>
      <c r="V22" s="42">
        <v>0</v>
      </c>
      <c r="W22" s="41">
        <v>0</v>
      </c>
      <c r="X22" s="42">
        <v>0</v>
      </c>
      <c r="Y22" s="59">
        <f t="shared" si="5"/>
        <v>0</v>
      </c>
      <c r="Z22" s="21">
        <v>0</v>
      </c>
      <c r="AA22" s="27">
        <v>0</v>
      </c>
      <c r="AB22" s="41">
        <v>0</v>
      </c>
      <c r="AC22" s="42">
        <v>0</v>
      </c>
      <c r="AD22" s="41">
        <v>1</v>
      </c>
      <c r="AE22" s="42">
        <v>0</v>
      </c>
      <c r="AF22" s="29">
        <f t="shared" si="0"/>
        <v>1</v>
      </c>
      <c r="AG22" s="31">
        <f t="shared" si="0"/>
        <v>0</v>
      </c>
      <c r="AH22" s="21">
        <v>0</v>
      </c>
      <c r="AI22" s="27">
        <v>0</v>
      </c>
      <c r="AJ22" s="41">
        <v>0</v>
      </c>
      <c r="AK22" s="42">
        <v>0</v>
      </c>
      <c r="AL22" s="41">
        <v>0</v>
      </c>
      <c r="AM22" s="42">
        <v>1</v>
      </c>
      <c r="AN22" s="29">
        <f t="shared" si="1"/>
        <v>0</v>
      </c>
      <c r="AO22" s="31">
        <f t="shared" si="2"/>
        <v>1</v>
      </c>
    </row>
    <row r="23" spans="2:44" ht="15.75">
      <c r="B23" s="22">
        <f t="shared" si="6"/>
        <v>0.36458342499999985</v>
      </c>
      <c r="C23" s="24" t="s">
        <v>2</v>
      </c>
      <c r="D23" s="23">
        <f t="shared" si="7"/>
        <v>0.37500009999999984</v>
      </c>
      <c r="E23" s="21">
        <v>1</v>
      </c>
      <c r="F23" s="27">
        <v>0</v>
      </c>
      <c r="G23" s="41">
        <v>0</v>
      </c>
      <c r="H23" s="42">
        <v>0</v>
      </c>
      <c r="I23" s="41">
        <v>0</v>
      </c>
      <c r="J23" s="42">
        <v>0</v>
      </c>
      <c r="K23" s="29">
        <f t="shared" si="3"/>
        <v>1</v>
      </c>
      <c r="L23" s="21">
        <v>0</v>
      </c>
      <c r="M23" s="27">
        <v>0</v>
      </c>
      <c r="N23" s="41">
        <v>0</v>
      </c>
      <c r="O23" s="42">
        <v>0</v>
      </c>
      <c r="P23" s="41">
        <v>0</v>
      </c>
      <c r="Q23" s="42">
        <v>0</v>
      </c>
      <c r="R23" s="31">
        <f t="shared" si="4"/>
        <v>0</v>
      </c>
      <c r="S23" s="21">
        <v>0</v>
      </c>
      <c r="T23" s="27">
        <v>0</v>
      </c>
      <c r="U23" s="41">
        <v>0</v>
      </c>
      <c r="V23" s="42">
        <v>0</v>
      </c>
      <c r="W23" s="41">
        <v>0</v>
      </c>
      <c r="X23" s="42">
        <v>0</v>
      </c>
      <c r="Y23" s="59">
        <f t="shared" si="5"/>
        <v>0</v>
      </c>
      <c r="Z23" s="21">
        <v>2</v>
      </c>
      <c r="AA23" s="27">
        <v>0</v>
      </c>
      <c r="AB23" s="41">
        <v>0</v>
      </c>
      <c r="AC23" s="42">
        <v>0</v>
      </c>
      <c r="AD23" s="41">
        <v>1</v>
      </c>
      <c r="AE23" s="42">
        <v>0</v>
      </c>
      <c r="AF23" s="29">
        <f t="shared" si="0"/>
        <v>3</v>
      </c>
      <c r="AG23" s="31">
        <f t="shared" si="0"/>
        <v>0</v>
      </c>
      <c r="AH23" s="21">
        <v>0</v>
      </c>
      <c r="AI23" s="27">
        <v>0</v>
      </c>
      <c r="AJ23" s="41">
        <v>0</v>
      </c>
      <c r="AK23" s="42">
        <v>0</v>
      </c>
      <c r="AL23" s="41">
        <v>0</v>
      </c>
      <c r="AM23" s="42">
        <v>1</v>
      </c>
      <c r="AN23" s="29">
        <f t="shared" si="1"/>
        <v>0</v>
      </c>
      <c r="AO23" s="31">
        <f t="shared" si="2"/>
        <v>1</v>
      </c>
      <c r="AP23" s="1"/>
      <c r="AQ23" s="1"/>
      <c r="AR23" s="1"/>
    </row>
    <row r="24" spans="2:44" ht="15.75">
      <c r="B24" s="22">
        <f t="shared" si="6"/>
        <v>0.37500009999999984</v>
      </c>
      <c r="C24" s="24" t="s">
        <v>2</v>
      </c>
      <c r="D24" s="23">
        <f t="shared" si="7"/>
        <v>0.3854167749999998</v>
      </c>
      <c r="E24" s="21">
        <v>0</v>
      </c>
      <c r="F24" s="27">
        <v>0</v>
      </c>
      <c r="G24" s="41">
        <v>0</v>
      </c>
      <c r="H24" s="42">
        <v>0</v>
      </c>
      <c r="I24" s="41">
        <v>0</v>
      </c>
      <c r="J24" s="42">
        <v>0</v>
      </c>
      <c r="K24" s="29">
        <f t="shared" si="3"/>
        <v>0</v>
      </c>
      <c r="L24" s="21">
        <v>1</v>
      </c>
      <c r="M24" s="27">
        <v>0</v>
      </c>
      <c r="N24" s="41">
        <v>0</v>
      </c>
      <c r="O24" s="42">
        <v>0</v>
      </c>
      <c r="P24" s="41">
        <v>0</v>
      </c>
      <c r="Q24" s="42">
        <v>0</v>
      </c>
      <c r="R24" s="31">
        <f t="shared" si="4"/>
        <v>1</v>
      </c>
      <c r="S24" s="21">
        <v>0</v>
      </c>
      <c r="T24" s="27">
        <v>1</v>
      </c>
      <c r="U24" s="41">
        <v>0</v>
      </c>
      <c r="V24" s="42">
        <v>0</v>
      </c>
      <c r="W24" s="41">
        <v>0</v>
      </c>
      <c r="X24" s="42">
        <v>0</v>
      </c>
      <c r="Y24" s="59">
        <f t="shared" si="5"/>
        <v>1</v>
      </c>
      <c r="Z24" s="21">
        <v>0</v>
      </c>
      <c r="AA24" s="27">
        <v>0</v>
      </c>
      <c r="AB24" s="41">
        <v>0</v>
      </c>
      <c r="AC24" s="42">
        <v>0</v>
      </c>
      <c r="AD24" s="41">
        <v>2</v>
      </c>
      <c r="AE24" s="42">
        <v>0</v>
      </c>
      <c r="AF24" s="29">
        <f t="shared" si="0"/>
        <v>2</v>
      </c>
      <c r="AG24" s="31">
        <f t="shared" si="0"/>
        <v>0</v>
      </c>
      <c r="AH24" s="21">
        <v>0</v>
      </c>
      <c r="AI24" s="27">
        <v>0</v>
      </c>
      <c r="AJ24" s="41">
        <v>0</v>
      </c>
      <c r="AK24" s="42">
        <v>0</v>
      </c>
      <c r="AL24" s="41">
        <v>0</v>
      </c>
      <c r="AM24" s="42">
        <v>2</v>
      </c>
      <c r="AN24" s="29">
        <f t="shared" si="1"/>
        <v>0</v>
      </c>
      <c r="AO24" s="31">
        <f t="shared" si="2"/>
        <v>2</v>
      </c>
      <c r="AP24" s="1"/>
      <c r="AQ24" s="1"/>
      <c r="AR24" s="1"/>
    </row>
    <row r="25" spans="2:44" ht="15.75">
      <c r="B25" s="22">
        <f t="shared" si="6"/>
        <v>0.3854167749999998</v>
      </c>
      <c r="C25" s="24" t="s">
        <v>2</v>
      </c>
      <c r="D25" s="23">
        <f t="shared" si="7"/>
        <v>0.3958334499999998</v>
      </c>
      <c r="E25" s="21">
        <v>1</v>
      </c>
      <c r="F25" s="27">
        <v>1</v>
      </c>
      <c r="G25" s="41">
        <v>0</v>
      </c>
      <c r="H25" s="42">
        <v>0</v>
      </c>
      <c r="I25" s="41">
        <v>0</v>
      </c>
      <c r="J25" s="42">
        <v>0</v>
      </c>
      <c r="K25" s="29">
        <f t="shared" si="3"/>
        <v>2</v>
      </c>
      <c r="L25" s="21">
        <v>0</v>
      </c>
      <c r="M25" s="27">
        <v>1</v>
      </c>
      <c r="N25" s="41">
        <v>0</v>
      </c>
      <c r="O25" s="42">
        <v>0</v>
      </c>
      <c r="P25" s="41">
        <v>0</v>
      </c>
      <c r="Q25" s="42">
        <v>0</v>
      </c>
      <c r="R25" s="31">
        <f t="shared" si="4"/>
        <v>1</v>
      </c>
      <c r="S25" s="21">
        <v>0</v>
      </c>
      <c r="T25" s="27">
        <v>0</v>
      </c>
      <c r="U25" s="41">
        <v>0</v>
      </c>
      <c r="V25" s="42">
        <v>0</v>
      </c>
      <c r="W25" s="41">
        <v>0</v>
      </c>
      <c r="X25" s="42">
        <v>0</v>
      </c>
      <c r="Y25" s="59">
        <f t="shared" si="5"/>
        <v>0</v>
      </c>
      <c r="Z25" s="21">
        <v>1</v>
      </c>
      <c r="AA25" s="27">
        <v>0</v>
      </c>
      <c r="AB25" s="41">
        <v>0</v>
      </c>
      <c r="AC25" s="42">
        <v>0</v>
      </c>
      <c r="AD25" s="41">
        <v>1</v>
      </c>
      <c r="AE25" s="42">
        <v>0</v>
      </c>
      <c r="AF25" s="29">
        <f t="shared" si="0"/>
        <v>2</v>
      </c>
      <c r="AG25" s="31">
        <f t="shared" si="0"/>
        <v>0</v>
      </c>
      <c r="AH25" s="21">
        <v>0</v>
      </c>
      <c r="AI25" s="27">
        <v>1</v>
      </c>
      <c r="AJ25" s="41">
        <v>0</v>
      </c>
      <c r="AK25" s="42">
        <v>0</v>
      </c>
      <c r="AL25" s="41">
        <v>0</v>
      </c>
      <c r="AM25" s="42">
        <v>1</v>
      </c>
      <c r="AN25" s="29">
        <f t="shared" si="1"/>
        <v>0</v>
      </c>
      <c r="AO25" s="31">
        <f t="shared" si="2"/>
        <v>2</v>
      </c>
      <c r="AP25" s="1"/>
      <c r="AQ25" s="1"/>
      <c r="AR25" s="1"/>
    </row>
    <row r="26" spans="2:44" ht="15.75">
      <c r="B26" s="22">
        <f t="shared" si="6"/>
        <v>0.3958334499999998</v>
      </c>
      <c r="C26" s="24" t="s">
        <v>2</v>
      </c>
      <c r="D26" s="23">
        <f t="shared" si="7"/>
        <v>0.4062501249999998</v>
      </c>
      <c r="E26" s="21">
        <v>0</v>
      </c>
      <c r="F26" s="27">
        <v>0</v>
      </c>
      <c r="G26" s="41">
        <v>0</v>
      </c>
      <c r="H26" s="42">
        <v>0</v>
      </c>
      <c r="I26" s="41">
        <v>0</v>
      </c>
      <c r="J26" s="42">
        <v>0</v>
      </c>
      <c r="K26" s="29">
        <f t="shared" si="3"/>
        <v>0</v>
      </c>
      <c r="L26" s="21">
        <v>0</v>
      </c>
      <c r="M26" s="27">
        <v>0</v>
      </c>
      <c r="N26" s="41">
        <v>0</v>
      </c>
      <c r="O26" s="42">
        <v>0</v>
      </c>
      <c r="P26" s="41">
        <v>0</v>
      </c>
      <c r="Q26" s="42">
        <v>0</v>
      </c>
      <c r="R26" s="31">
        <f t="shared" si="4"/>
        <v>0</v>
      </c>
      <c r="S26" s="21">
        <v>0</v>
      </c>
      <c r="T26" s="27">
        <v>0</v>
      </c>
      <c r="U26" s="41">
        <v>0</v>
      </c>
      <c r="V26" s="42">
        <v>0</v>
      </c>
      <c r="W26" s="41">
        <v>0</v>
      </c>
      <c r="X26" s="42">
        <v>0</v>
      </c>
      <c r="Y26" s="59">
        <f t="shared" si="5"/>
        <v>0</v>
      </c>
      <c r="Z26" s="21">
        <v>1</v>
      </c>
      <c r="AA26" s="27">
        <v>0</v>
      </c>
      <c r="AB26" s="41">
        <v>0</v>
      </c>
      <c r="AC26" s="42">
        <v>0</v>
      </c>
      <c r="AD26" s="41">
        <v>0</v>
      </c>
      <c r="AE26" s="42">
        <v>0</v>
      </c>
      <c r="AF26" s="29">
        <f t="shared" si="0"/>
        <v>1</v>
      </c>
      <c r="AG26" s="31">
        <f t="shared" si="0"/>
        <v>0</v>
      </c>
      <c r="AH26" s="21">
        <v>0</v>
      </c>
      <c r="AI26" s="27">
        <v>0</v>
      </c>
      <c r="AJ26" s="41">
        <v>0</v>
      </c>
      <c r="AK26" s="42">
        <v>0</v>
      </c>
      <c r="AL26" s="41">
        <v>0</v>
      </c>
      <c r="AM26" s="42">
        <v>0</v>
      </c>
      <c r="AN26" s="29">
        <f t="shared" si="1"/>
        <v>0</v>
      </c>
      <c r="AO26" s="31">
        <f t="shared" si="2"/>
        <v>0</v>
      </c>
      <c r="AP26" s="1"/>
      <c r="AQ26" s="1"/>
      <c r="AR26" s="1"/>
    </row>
    <row r="27" spans="2:44" ht="15.75">
      <c r="B27" s="22">
        <f t="shared" si="6"/>
        <v>0.4062501249999998</v>
      </c>
      <c r="C27" s="24" t="s">
        <v>2</v>
      </c>
      <c r="D27" s="23">
        <f t="shared" si="7"/>
        <v>0.4166667999999998</v>
      </c>
      <c r="E27" s="21">
        <v>0</v>
      </c>
      <c r="F27" s="27">
        <v>0</v>
      </c>
      <c r="G27" s="41">
        <v>0</v>
      </c>
      <c r="H27" s="42">
        <v>0</v>
      </c>
      <c r="I27" s="41">
        <v>0</v>
      </c>
      <c r="J27" s="42">
        <v>0</v>
      </c>
      <c r="K27" s="29">
        <f t="shared" si="3"/>
        <v>0</v>
      </c>
      <c r="L27" s="21">
        <v>0</v>
      </c>
      <c r="M27" s="27">
        <v>0</v>
      </c>
      <c r="N27" s="41">
        <v>0</v>
      </c>
      <c r="O27" s="42">
        <v>0</v>
      </c>
      <c r="P27" s="41">
        <v>0</v>
      </c>
      <c r="Q27" s="42">
        <v>0</v>
      </c>
      <c r="R27" s="31">
        <f t="shared" si="4"/>
        <v>0</v>
      </c>
      <c r="S27" s="21">
        <v>0</v>
      </c>
      <c r="T27" s="27">
        <v>0</v>
      </c>
      <c r="U27" s="41">
        <v>0</v>
      </c>
      <c r="V27" s="42">
        <v>0</v>
      </c>
      <c r="W27" s="41">
        <v>0</v>
      </c>
      <c r="X27" s="42">
        <v>0</v>
      </c>
      <c r="Y27" s="59">
        <f t="shared" si="5"/>
        <v>0</v>
      </c>
      <c r="Z27" s="21">
        <v>1</v>
      </c>
      <c r="AA27" s="27">
        <v>0</v>
      </c>
      <c r="AB27" s="41">
        <v>0</v>
      </c>
      <c r="AC27" s="42">
        <v>0</v>
      </c>
      <c r="AD27" s="41">
        <v>1</v>
      </c>
      <c r="AE27" s="42">
        <v>0</v>
      </c>
      <c r="AF27" s="29">
        <f t="shared" si="0"/>
        <v>2</v>
      </c>
      <c r="AG27" s="31">
        <f t="shared" si="0"/>
        <v>0</v>
      </c>
      <c r="AH27" s="21">
        <v>0</v>
      </c>
      <c r="AI27" s="27">
        <v>1</v>
      </c>
      <c r="AJ27" s="41">
        <v>0</v>
      </c>
      <c r="AK27" s="42">
        <v>0</v>
      </c>
      <c r="AL27" s="41">
        <v>0</v>
      </c>
      <c r="AM27" s="42">
        <v>1</v>
      </c>
      <c r="AN27" s="29">
        <f t="shared" si="1"/>
        <v>0</v>
      </c>
      <c r="AO27" s="31">
        <f t="shared" si="2"/>
        <v>2</v>
      </c>
      <c r="AP27" s="1"/>
      <c r="AQ27" s="1"/>
      <c r="AR27" s="1"/>
    </row>
    <row r="28" spans="2:44" ht="15.75">
      <c r="B28" s="22">
        <f t="shared" si="6"/>
        <v>0.4166667999999998</v>
      </c>
      <c r="C28" s="24" t="s">
        <v>2</v>
      </c>
      <c r="D28" s="23">
        <f t="shared" si="7"/>
        <v>0.42708347499999977</v>
      </c>
      <c r="E28" s="21">
        <v>2</v>
      </c>
      <c r="F28" s="27">
        <v>0</v>
      </c>
      <c r="G28" s="41">
        <v>0</v>
      </c>
      <c r="H28" s="42">
        <v>0</v>
      </c>
      <c r="I28" s="41">
        <v>0</v>
      </c>
      <c r="J28" s="42">
        <v>0</v>
      </c>
      <c r="K28" s="29">
        <f t="shared" si="3"/>
        <v>2</v>
      </c>
      <c r="L28" s="21">
        <v>0</v>
      </c>
      <c r="M28" s="27">
        <v>0</v>
      </c>
      <c r="N28" s="41">
        <v>0</v>
      </c>
      <c r="O28" s="42">
        <v>0</v>
      </c>
      <c r="P28" s="41">
        <v>0</v>
      </c>
      <c r="Q28" s="42">
        <v>0</v>
      </c>
      <c r="R28" s="31">
        <f t="shared" si="4"/>
        <v>0</v>
      </c>
      <c r="S28" s="21">
        <v>0</v>
      </c>
      <c r="T28" s="27">
        <v>0</v>
      </c>
      <c r="U28" s="41">
        <v>0</v>
      </c>
      <c r="V28" s="42">
        <v>0</v>
      </c>
      <c r="W28" s="41">
        <v>0</v>
      </c>
      <c r="X28" s="42">
        <v>0</v>
      </c>
      <c r="Y28" s="59">
        <f t="shared" si="5"/>
        <v>0</v>
      </c>
      <c r="Z28" s="21">
        <v>0</v>
      </c>
      <c r="AA28" s="27">
        <v>1</v>
      </c>
      <c r="AB28" s="41">
        <v>0</v>
      </c>
      <c r="AC28" s="42">
        <v>0</v>
      </c>
      <c r="AD28" s="41">
        <v>1</v>
      </c>
      <c r="AE28" s="42">
        <v>0</v>
      </c>
      <c r="AF28" s="29">
        <f t="shared" si="0"/>
        <v>1</v>
      </c>
      <c r="AG28" s="31">
        <f t="shared" si="0"/>
        <v>1</v>
      </c>
      <c r="AH28" s="21">
        <v>0</v>
      </c>
      <c r="AI28" s="27">
        <v>0</v>
      </c>
      <c r="AJ28" s="41">
        <v>0</v>
      </c>
      <c r="AK28" s="42">
        <v>0</v>
      </c>
      <c r="AL28" s="41">
        <v>0</v>
      </c>
      <c r="AM28" s="42">
        <v>1</v>
      </c>
      <c r="AN28" s="29">
        <f t="shared" si="1"/>
        <v>0</v>
      </c>
      <c r="AO28" s="31">
        <f t="shared" si="2"/>
        <v>1</v>
      </c>
      <c r="AP28" s="1"/>
      <c r="AQ28" s="1"/>
      <c r="AR28" s="1"/>
    </row>
    <row r="29" spans="2:44" ht="15.75">
      <c r="B29" s="22">
        <f t="shared" si="6"/>
        <v>0.42708347499999977</v>
      </c>
      <c r="C29" s="24" t="s">
        <v>2</v>
      </c>
      <c r="D29" s="23">
        <f t="shared" si="7"/>
        <v>0.43750014999999975</v>
      </c>
      <c r="E29" s="21">
        <v>0</v>
      </c>
      <c r="F29" s="27">
        <v>1</v>
      </c>
      <c r="G29" s="41">
        <v>0</v>
      </c>
      <c r="H29" s="42">
        <v>0</v>
      </c>
      <c r="I29" s="41">
        <v>0</v>
      </c>
      <c r="J29" s="42">
        <v>0</v>
      </c>
      <c r="K29" s="29">
        <f t="shared" si="3"/>
        <v>1</v>
      </c>
      <c r="L29" s="21">
        <v>0</v>
      </c>
      <c r="M29" s="27">
        <v>1</v>
      </c>
      <c r="N29" s="41">
        <v>0</v>
      </c>
      <c r="O29" s="42">
        <v>0</v>
      </c>
      <c r="P29" s="41">
        <v>0</v>
      </c>
      <c r="Q29" s="42">
        <v>0</v>
      </c>
      <c r="R29" s="31">
        <f t="shared" si="4"/>
        <v>1</v>
      </c>
      <c r="S29" s="21">
        <v>0</v>
      </c>
      <c r="T29" s="27">
        <v>1</v>
      </c>
      <c r="U29" s="41">
        <v>0</v>
      </c>
      <c r="V29" s="42">
        <v>0</v>
      </c>
      <c r="W29" s="41">
        <v>0</v>
      </c>
      <c r="X29" s="42">
        <v>0</v>
      </c>
      <c r="Y29" s="59">
        <f t="shared" si="5"/>
        <v>1</v>
      </c>
      <c r="Z29" s="21">
        <v>1</v>
      </c>
      <c r="AA29" s="27">
        <v>1</v>
      </c>
      <c r="AB29" s="41">
        <v>0</v>
      </c>
      <c r="AC29" s="42">
        <v>0</v>
      </c>
      <c r="AD29" s="41">
        <v>1</v>
      </c>
      <c r="AE29" s="42">
        <v>0</v>
      </c>
      <c r="AF29" s="29">
        <f t="shared" si="0"/>
        <v>2</v>
      </c>
      <c r="AG29" s="31">
        <f t="shared" si="0"/>
        <v>1</v>
      </c>
      <c r="AH29" s="21">
        <v>0</v>
      </c>
      <c r="AI29" s="27">
        <v>0</v>
      </c>
      <c r="AJ29" s="41">
        <v>0</v>
      </c>
      <c r="AK29" s="42">
        <v>0</v>
      </c>
      <c r="AL29" s="41">
        <v>0</v>
      </c>
      <c r="AM29" s="42">
        <v>1</v>
      </c>
      <c r="AN29" s="29">
        <f t="shared" si="1"/>
        <v>0</v>
      </c>
      <c r="AO29" s="31">
        <f t="shared" si="2"/>
        <v>1</v>
      </c>
      <c r="AP29" s="1"/>
      <c r="AQ29" s="1"/>
      <c r="AR29" s="1"/>
    </row>
    <row r="30" spans="2:44" ht="15.75">
      <c r="B30" s="22">
        <f t="shared" si="6"/>
        <v>0.43750014999999975</v>
      </c>
      <c r="C30" s="24" t="s">
        <v>2</v>
      </c>
      <c r="D30" s="23">
        <f t="shared" si="7"/>
        <v>0.44791682499999974</v>
      </c>
      <c r="E30" s="21">
        <v>1</v>
      </c>
      <c r="F30" s="27">
        <v>0</v>
      </c>
      <c r="G30" s="41">
        <v>0</v>
      </c>
      <c r="H30" s="42">
        <v>0</v>
      </c>
      <c r="I30" s="41">
        <v>0</v>
      </c>
      <c r="J30" s="42">
        <v>0</v>
      </c>
      <c r="K30" s="29">
        <f t="shared" si="3"/>
        <v>1</v>
      </c>
      <c r="L30" s="21">
        <v>0</v>
      </c>
      <c r="M30" s="27">
        <v>0</v>
      </c>
      <c r="N30" s="41">
        <v>0</v>
      </c>
      <c r="O30" s="42">
        <v>0</v>
      </c>
      <c r="P30" s="41">
        <v>0</v>
      </c>
      <c r="Q30" s="42">
        <v>0</v>
      </c>
      <c r="R30" s="31">
        <f t="shared" si="4"/>
        <v>0</v>
      </c>
      <c r="S30" s="21">
        <v>0</v>
      </c>
      <c r="T30" s="27">
        <v>0</v>
      </c>
      <c r="U30" s="41">
        <v>0</v>
      </c>
      <c r="V30" s="42">
        <v>0</v>
      </c>
      <c r="W30" s="41">
        <v>0</v>
      </c>
      <c r="X30" s="42">
        <v>0</v>
      </c>
      <c r="Y30" s="59">
        <f t="shared" si="5"/>
        <v>0</v>
      </c>
      <c r="Z30" s="21">
        <v>0</v>
      </c>
      <c r="AA30" s="27">
        <v>0</v>
      </c>
      <c r="AB30" s="41">
        <v>0</v>
      </c>
      <c r="AC30" s="42">
        <v>0</v>
      </c>
      <c r="AD30" s="41">
        <v>1</v>
      </c>
      <c r="AE30" s="42">
        <v>0</v>
      </c>
      <c r="AF30" s="29">
        <f t="shared" si="0"/>
        <v>1</v>
      </c>
      <c r="AG30" s="31">
        <f t="shared" si="0"/>
        <v>0</v>
      </c>
      <c r="AH30" s="21">
        <v>0</v>
      </c>
      <c r="AI30" s="27">
        <v>0</v>
      </c>
      <c r="AJ30" s="41">
        <v>0</v>
      </c>
      <c r="AK30" s="42">
        <v>0</v>
      </c>
      <c r="AL30" s="41">
        <v>0</v>
      </c>
      <c r="AM30" s="42">
        <v>1</v>
      </c>
      <c r="AN30" s="29">
        <f t="shared" si="1"/>
        <v>0</v>
      </c>
      <c r="AO30" s="31">
        <f t="shared" si="2"/>
        <v>1</v>
      </c>
      <c r="AP30" s="1"/>
      <c r="AQ30" s="1"/>
      <c r="AR30" s="1"/>
    </row>
    <row r="31" spans="2:44" ht="15.75">
      <c r="B31" s="22">
        <f t="shared" si="6"/>
        <v>0.44791682499999974</v>
      </c>
      <c r="C31" s="24" t="s">
        <v>2</v>
      </c>
      <c r="D31" s="23">
        <f t="shared" si="7"/>
        <v>0.4583334999999997</v>
      </c>
      <c r="E31" s="21">
        <v>0</v>
      </c>
      <c r="F31" s="27">
        <v>1</v>
      </c>
      <c r="G31" s="41">
        <v>0</v>
      </c>
      <c r="H31" s="42">
        <v>0</v>
      </c>
      <c r="I31" s="41">
        <v>0</v>
      </c>
      <c r="J31" s="42">
        <v>0</v>
      </c>
      <c r="K31" s="29">
        <f t="shared" si="3"/>
        <v>1</v>
      </c>
      <c r="L31" s="21">
        <v>0</v>
      </c>
      <c r="M31" s="27">
        <v>0</v>
      </c>
      <c r="N31" s="41">
        <v>0</v>
      </c>
      <c r="O31" s="42">
        <v>0</v>
      </c>
      <c r="P31" s="41">
        <v>0</v>
      </c>
      <c r="Q31" s="42">
        <v>0</v>
      </c>
      <c r="R31" s="31">
        <f t="shared" si="4"/>
        <v>0</v>
      </c>
      <c r="S31" s="21">
        <v>0</v>
      </c>
      <c r="T31" s="27">
        <v>0</v>
      </c>
      <c r="U31" s="41">
        <v>0</v>
      </c>
      <c r="V31" s="42">
        <v>0</v>
      </c>
      <c r="W31" s="41">
        <v>0</v>
      </c>
      <c r="X31" s="42">
        <v>0</v>
      </c>
      <c r="Y31" s="59">
        <f t="shared" si="5"/>
        <v>0</v>
      </c>
      <c r="Z31" s="21">
        <v>1</v>
      </c>
      <c r="AA31" s="27">
        <v>0</v>
      </c>
      <c r="AB31" s="41">
        <v>0</v>
      </c>
      <c r="AC31" s="42">
        <v>0</v>
      </c>
      <c r="AD31" s="41">
        <v>2</v>
      </c>
      <c r="AE31" s="42">
        <v>0</v>
      </c>
      <c r="AF31" s="29">
        <f t="shared" si="0"/>
        <v>3</v>
      </c>
      <c r="AG31" s="31">
        <f t="shared" si="0"/>
        <v>0</v>
      </c>
      <c r="AH31" s="21">
        <v>0</v>
      </c>
      <c r="AI31" s="27">
        <v>0</v>
      </c>
      <c r="AJ31" s="41">
        <v>0</v>
      </c>
      <c r="AK31" s="42">
        <v>0</v>
      </c>
      <c r="AL31" s="41">
        <v>0</v>
      </c>
      <c r="AM31" s="42">
        <v>2</v>
      </c>
      <c r="AN31" s="29">
        <f t="shared" si="1"/>
        <v>0</v>
      </c>
      <c r="AO31" s="31">
        <f t="shared" si="2"/>
        <v>2</v>
      </c>
      <c r="AP31" s="1"/>
      <c r="AQ31" s="1"/>
      <c r="AR31" s="1"/>
    </row>
    <row r="32" spans="2:44" ht="15.75">
      <c r="B32" s="22">
        <f t="shared" si="6"/>
        <v>0.4583334999999997</v>
      </c>
      <c r="C32" s="24" t="s">
        <v>2</v>
      </c>
      <c r="D32" s="23">
        <f t="shared" si="7"/>
        <v>0.4687501749999997</v>
      </c>
      <c r="E32" s="21">
        <v>1</v>
      </c>
      <c r="F32" s="27">
        <v>1</v>
      </c>
      <c r="G32" s="41">
        <v>0</v>
      </c>
      <c r="H32" s="42">
        <v>0</v>
      </c>
      <c r="I32" s="41">
        <v>0</v>
      </c>
      <c r="J32" s="42">
        <v>0</v>
      </c>
      <c r="K32" s="29">
        <f t="shared" si="3"/>
        <v>2</v>
      </c>
      <c r="L32" s="21">
        <v>0</v>
      </c>
      <c r="M32" s="27">
        <v>0</v>
      </c>
      <c r="N32" s="41">
        <v>0</v>
      </c>
      <c r="O32" s="42">
        <v>0</v>
      </c>
      <c r="P32" s="41">
        <v>0</v>
      </c>
      <c r="Q32" s="42">
        <v>0</v>
      </c>
      <c r="R32" s="31">
        <f t="shared" si="4"/>
        <v>0</v>
      </c>
      <c r="S32" s="21">
        <v>0</v>
      </c>
      <c r="T32" s="27">
        <v>0</v>
      </c>
      <c r="U32" s="41">
        <v>0</v>
      </c>
      <c r="V32" s="42">
        <v>0</v>
      </c>
      <c r="W32" s="41">
        <v>0</v>
      </c>
      <c r="X32" s="42">
        <v>0</v>
      </c>
      <c r="Y32" s="59">
        <f t="shared" si="5"/>
        <v>0</v>
      </c>
      <c r="Z32" s="21">
        <v>0</v>
      </c>
      <c r="AA32" s="27">
        <v>2</v>
      </c>
      <c r="AB32" s="41">
        <v>0</v>
      </c>
      <c r="AC32" s="42">
        <v>0</v>
      </c>
      <c r="AD32" s="41">
        <v>0</v>
      </c>
      <c r="AE32" s="42">
        <v>0</v>
      </c>
      <c r="AF32" s="29">
        <f t="shared" si="0"/>
        <v>0</v>
      </c>
      <c r="AG32" s="31">
        <f t="shared" si="0"/>
        <v>2</v>
      </c>
      <c r="AH32" s="21">
        <v>0</v>
      </c>
      <c r="AI32" s="27">
        <v>0</v>
      </c>
      <c r="AJ32" s="41">
        <v>0</v>
      </c>
      <c r="AK32" s="42">
        <v>0</v>
      </c>
      <c r="AL32" s="41">
        <v>0</v>
      </c>
      <c r="AM32" s="42">
        <v>0</v>
      </c>
      <c r="AN32" s="29">
        <f t="shared" si="1"/>
        <v>0</v>
      </c>
      <c r="AO32" s="31">
        <f t="shared" si="2"/>
        <v>0</v>
      </c>
      <c r="AP32" s="1"/>
      <c r="AQ32" s="1"/>
      <c r="AR32" s="1"/>
    </row>
    <row r="33" spans="2:44" ht="15.75">
      <c r="B33" s="22">
        <f t="shared" si="6"/>
        <v>0.4687501749999997</v>
      </c>
      <c r="C33" s="24" t="s">
        <v>2</v>
      </c>
      <c r="D33" s="23">
        <f t="shared" si="7"/>
        <v>0.4791668499999997</v>
      </c>
      <c r="E33" s="21">
        <v>1</v>
      </c>
      <c r="F33" s="27">
        <v>0</v>
      </c>
      <c r="G33" s="41">
        <v>0</v>
      </c>
      <c r="H33" s="42">
        <v>0</v>
      </c>
      <c r="I33" s="41">
        <v>0</v>
      </c>
      <c r="J33" s="42">
        <v>0</v>
      </c>
      <c r="K33" s="29">
        <f t="shared" si="3"/>
        <v>1</v>
      </c>
      <c r="L33" s="21">
        <v>1</v>
      </c>
      <c r="M33" s="27">
        <v>2</v>
      </c>
      <c r="N33" s="41">
        <v>0</v>
      </c>
      <c r="O33" s="42">
        <v>0</v>
      </c>
      <c r="P33" s="41">
        <v>0</v>
      </c>
      <c r="Q33" s="42">
        <v>0</v>
      </c>
      <c r="R33" s="31">
        <f t="shared" si="4"/>
        <v>3</v>
      </c>
      <c r="S33" s="21">
        <v>0</v>
      </c>
      <c r="T33" s="27">
        <v>0</v>
      </c>
      <c r="U33" s="41">
        <v>0</v>
      </c>
      <c r="V33" s="42">
        <v>0</v>
      </c>
      <c r="W33" s="41">
        <v>0</v>
      </c>
      <c r="X33" s="42">
        <v>0</v>
      </c>
      <c r="Y33" s="59">
        <f t="shared" si="5"/>
        <v>0</v>
      </c>
      <c r="Z33" s="21">
        <v>2</v>
      </c>
      <c r="AA33" s="27">
        <v>1</v>
      </c>
      <c r="AB33" s="41">
        <v>0</v>
      </c>
      <c r="AC33" s="42">
        <v>0</v>
      </c>
      <c r="AD33" s="41">
        <v>2</v>
      </c>
      <c r="AE33" s="42">
        <v>0</v>
      </c>
      <c r="AF33" s="29">
        <f t="shared" si="0"/>
        <v>4</v>
      </c>
      <c r="AG33" s="31">
        <f t="shared" si="0"/>
        <v>1</v>
      </c>
      <c r="AH33" s="21">
        <v>0</v>
      </c>
      <c r="AI33" s="27">
        <v>1</v>
      </c>
      <c r="AJ33" s="41">
        <v>0</v>
      </c>
      <c r="AK33" s="42">
        <v>0</v>
      </c>
      <c r="AL33" s="41">
        <v>0</v>
      </c>
      <c r="AM33" s="42">
        <v>2</v>
      </c>
      <c r="AN33" s="29">
        <f t="shared" si="1"/>
        <v>0</v>
      </c>
      <c r="AO33" s="31">
        <f t="shared" si="2"/>
        <v>3</v>
      </c>
      <c r="AP33" s="1"/>
      <c r="AQ33" s="1"/>
      <c r="AR33" s="1"/>
    </row>
    <row r="34" spans="2:44" ht="15.75">
      <c r="B34" s="22">
        <f t="shared" si="6"/>
        <v>0.4791668499999997</v>
      </c>
      <c r="C34" s="24" t="s">
        <v>2</v>
      </c>
      <c r="D34" s="23">
        <f t="shared" si="7"/>
        <v>0.4895835249999997</v>
      </c>
      <c r="E34" s="21">
        <v>0</v>
      </c>
      <c r="F34" s="27">
        <v>1</v>
      </c>
      <c r="G34" s="41">
        <v>0</v>
      </c>
      <c r="H34" s="42">
        <v>0</v>
      </c>
      <c r="I34" s="41">
        <v>0</v>
      </c>
      <c r="J34" s="42">
        <v>0</v>
      </c>
      <c r="K34" s="29">
        <f t="shared" si="3"/>
        <v>1</v>
      </c>
      <c r="L34" s="21">
        <v>0</v>
      </c>
      <c r="M34" s="27">
        <v>0</v>
      </c>
      <c r="N34" s="41">
        <v>0</v>
      </c>
      <c r="O34" s="42">
        <v>0</v>
      </c>
      <c r="P34" s="41">
        <v>0</v>
      </c>
      <c r="Q34" s="42">
        <v>0</v>
      </c>
      <c r="R34" s="31">
        <f t="shared" si="4"/>
        <v>0</v>
      </c>
      <c r="S34" s="21">
        <v>0</v>
      </c>
      <c r="T34" s="27">
        <v>0</v>
      </c>
      <c r="U34" s="41">
        <v>0</v>
      </c>
      <c r="V34" s="42">
        <v>0</v>
      </c>
      <c r="W34" s="41">
        <v>0</v>
      </c>
      <c r="X34" s="42">
        <v>0</v>
      </c>
      <c r="Y34" s="59">
        <f t="shared" si="5"/>
        <v>0</v>
      </c>
      <c r="Z34" s="21">
        <v>2</v>
      </c>
      <c r="AA34" s="27">
        <v>0</v>
      </c>
      <c r="AB34" s="41">
        <v>0</v>
      </c>
      <c r="AC34" s="42">
        <v>0</v>
      </c>
      <c r="AD34" s="41">
        <v>0</v>
      </c>
      <c r="AE34" s="42">
        <v>0</v>
      </c>
      <c r="AF34" s="29">
        <f t="shared" si="0"/>
        <v>2</v>
      </c>
      <c r="AG34" s="31">
        <f t="shared" si="0"/>
        <v>0</v>
      </c>
      <c r="AH34" s="21">
        <v>0</v>
      </c>
      <c r="AI34" s="27">
        <v>1</v>
      </c>
      <c r="AJ34" s="41">
        <v>0</v>
      </c>
      <c r="AK34" s="42">
        <v>0</v>
      </c>
      <c r="AL34" s="41">
        <v>0</v>
      </c>
      <c r="AM34" s="42">
        <v>0</v>
      </c>
      <c r="AN34" s="29">
        <f t="shared" si="1"/>
        <v>0</v>
      </c>
      <c r="AO34" s="31">
        <f t="shared" si="2"/>
        <v>1</v>
      </c>
      <c r="AP34" s="1"/>
      <c r="AQ34" s="1"/>
      <c r="AR34" s="1"/>
    </row>
    <row r="35" spans="2:44" ht="15.75">
      <c r="B35" s="22">
        <f t="shared" si="6"/>
        <v>0.4895835249999997</v>
      </c>
      <c r="C35" s="24" t="s">
        <v>2</v>
      </c>
      <c r="D35" s="23">
        <f t="shared" si="7"/>
        <v>0.5000001999999997</v>
      </c>
      <c r="E35" s="21">
        <v>0</v>
      </c>
      <c r="F35" s="27">
        <v>1</v>
      </c>
      <c r="G35" s="41">
        <v>0</v>
      </c>
      <c r="H35" s="42">
        <v>0</v>
      </c>
      <c r="I35" s="41">
        <v>0</v>
      </c>
      <c r="J35" s="42">
        <v>0</v>
      </c>
      <c r="K35" s="29">
        <f t="shared" si="3"/>
        <v>1</v>
      </c>
      <c r="L35" s="21">
        <v>2</v>
      </c>
      <c r="M35" s="27">
        <v>2</v>
      </c>
      <c r="N35" s="41">
        <v>0</v>
      </c>
      <c r="O35" s="42">
        <v>0</v>
      </c>
      <c r="P35" s="41">
        <v>0</v>
      </c>
      <c r="Q35" s="42">
        <v>0</v>
      </c>
      <c r="R35" s="31">
        <f t="shared" si="4"/>
        <v>4</v>
      </c>
      <c r="S35" s="21">
        <v>0</v>
      </c>
      <c r="T35" s="27">
        <v>0</v>
      </c>
      <c r="U35" s="41">
        <v>0</v>
      </c>
      <c r="V35" s="42">
        <v>0</v>
      </c>
      <c r="W35" s="41">
        <v>0</v>
      </c>
      <c r="X35" s="42">
        <v>0</v>
      </c>
      <c r="Y35" s="59">
        <f t="shared" si="5"/>
        <v>0</v>
      </c>
      <c r="Z35" s="21">
        <v>0</v>
      </c>
      <c r="AA35" s="27">
        <v>0</v>
      </c>
      <c r="AB35" s="41">
        <v>0</v>
      </c>
      <c r="AC35" s="42">
        <v>0</v>
      </c>
      <c r="AD35" s="41">
        <v>1</v>
      </c>
      <c r="AE35" s="42">
        <v>0</v>
      </c>
      <c r="AF35" s="29">
        <f t="shared" si="0"/>
        <v>1</v>
      </c>
      <c r="AG35" s="31">
        <f t="shared" si="0"/>
        <v>0</v>
      </c>
      <c r="AH35" s="21">
        <v>0</v>
      </c>
      <c r="AI35" s="27">
        <v>0</v>
      </c>
      <c r="AJ35" s="41">
        <v>0</v>
      </c>
      <c r="AK35" s="42">
        <v>0</v>
      </c>
      <c r="AL35" s="41">
        <v>0</v>
      </c>
      <c r="AM35" s="42">
        <v>1</v>
      </c>
      <c r="AN35" s="29">
        <f t="shared" si="1"/>
        <v>0</v>
      </c>
      <c r="AO35" s="31">
        <f t="shared" si="2"/>
        <v>1</v>
      </c>
      <c r="AP35" s="1"/>
      <c r="AQ35" s="1"/>
      <c r="AR35" s="1"/>
    </row>
    <row r="36" spans="2:44" ht="15.75">
      <c r="B36" s="22">
        <f t="shared" si="6"/>
        <v>0.5000001999999997</v>
      </c>
      <c r="C36" s="24" t="s">
        <v>2</v>
      </c>
      <c r="D36" s="23">
        <f t="shared" si="7"/>
        <v>0.5104168749999997</v>
      </c>
      <c r="E36" s="21">
        <v>0</v>
      </c>
      <c r="F36" s="27">
        <v>1</v>
      </c>
      <c r="G36" s="41">
        <v>0</v>
      </c>
      <c r="H36" s="42">
        <v>0</v>
      </c>
      <c r="I36" s="41">
        <v>0</v>
      </c>
      <c r="J36" s="42">
        <v>0</v>
      </c>
      <c r="K36" s="29">
        <f t="shared" si="3"/>
        <v>1</v>
      </c>
      <c r="L36" s="21">
        <v>0</v>
      </c>
      <c r="M36" s="27">
        <v>1</v>
      </c>
      <c r="N36" s="41">
        <v>0</v>
      </c>
      <c r="O36" s="42">
        <v>0</v>
      </c>
      <c r="P36" s="41">
        <v>0</v>
      </c>
      <c r="Q36" s="42">
        <v>0</v>
      </c>
      <c r="R36" s="31">
        <f t="shared" si="4"/>
        <v>1</v>
      </c>
      <c r="S36" s="21">
        <v>0</v>
      </c>
      <c r="T36" s="27">
        <v>0</v>
      </c>
      <c r="U36" s="41">
        <v>0</v>
      </c>
      <c r="V36" s="42">
        <v>0</v>
      </c>
      <c r="W36" s="41">
        <v>0</v>
      </c>
      <c r="X36" s="42">
        <v>0</v>
      </c>
      <c r="Y36" s="59">
        <f t="shared" si="5"/>
        <v>0</v>
      </c>
      <c r="Z36" s="21">
        <v>1</v>
      </c>
      <c r="AA36" s="27">
        <v>0</v>
      </c>
      <c r="AB36" s="41">
        <v>0</v>
      </c>
      <c r="AC36" s="42">
        <v>0</v>
      </c>
      <c r="AD36" s="41">
        <v>1</v>
      </c>
      <c r="AE36" s="42">
        <v>0</v>
      </c>
      <c r="AF36" s="29">
        <f t="shared" si="0"/>
        <v>2</v>
      </c>
      <c r="AG36" s="31">
        <f t="shared" si="0"/>
        <v>0</v>
      </c>
      <c r="AH36" s="21">
        <v>0</v>
      </c>
      <c r="AI36" s="27">
        <v>0</v>
      </c>
      <c r="AJ36" s="41">
        <v>0</v>
      </c>
      <c r="AK36" s="42">
        <v>0</v>
      </c>
      <c r="AL36" s="41">
        <v>0</v>
      </c>
      <c r="AM36" s="42">
        <v>1</v>
      </c>
      <c r="AN36" s="29">
        <f t="shared" si="1"/>
        <v>0</v>
      </c>
      <c r="AO36" s="31">
        <f t="shared" si="2"/>
        <v>1</v>
      </c>
      <c r="AP36" s="1"/>
      <c r="AQ36" s="1"/>
      <c r="AR36" s="1"/>
    </row>
    <row r="37" spans="2:44" ht="15.75">
      <c r="B37" s="22">
        <f t="shared" si="6"/>
        <v>0.5104168749999997</v>
      </c>
      <c r="C37" s="24" t="s">
        <v>2</v>
      </c>
      <c r="D37" s="23">
        <f t="shared" si="7"/>
        <v>0.5208335499999996</v>
      </c>
      <c r="E37" s="21">
        <v>0</v>
      </c>
      <c r="F37" s="27">
        <v>0</v>
      </c>
      <c r="G37" s="41">
        <v>0</v>
      </c>
      <c r="H37" s="42">
        <v>0</v>
      </c>
      <c r="I37" s="41">
        <v>0</v>
      </c>
      <c r="J37" s="42">
        <v>0</v>
      </c>
      <c r="K37" s="29">
        <f t="shared" si="3"/>
        <v>0</v>
      </c>
      <c r="L37" s="21">
        <v>1</v>
      </c>
      <c r="M37" s="27">
        <v>0</v>
      </c>
      <c r="N37" s="41">
        <v>0</v>
      </c>
      <c r="O37" s="42">
        <v>0</v>
      </c>
      <c r="P37" s="41">
        <v>0</v>
      </c>
      <c r="Q37" s="42">
        <v>0</v>
      </c>
      <c r="R37" s="31">
        <f t="shared" si="4"/>
        <v>1</v>
      </c>
      <c r="S37" s="21">
        <v>0</v>
      </c>
      <c r="T37" s="27">
        <v>0</v>
      </c>
      <c r="U37" s="41">
        <v>0</v>
      </c>
      <c r="V37" s="42">
        <v>0</v>
      </c>
      <c r="W37" s="41">
        <v>0</v>
      </c>
      <c r="X37" s="42">
        <v>0</v>
      </c>
      <c r="Y37" s="59">
        <f t="shared" si="5"/>
        <v>0</v>
      </c>
      <c r="Z37" s="21">
        <v>0</v>
      </c>
      <c r="AA37" s="27">
        <v>0</v>
      </c>
      <c r="AB37" s="41">
        <v>0</v>
      </c>
      <c r="AC37" s="42">
        <v>0</v>
      </c>
      <c r="AD37" s="41">
        <v>1</v>
      </c>
      <c r="AE37" s="42">
        <v>0</v>
      </c>
      <c r="AF37" s="29">
        <f t="shared" si="0"/>
        <v>1</v>
      </c>
      <c r="AG37" s="31">
        <f t="shared" si="0"/>
        <v>0</v>
      </c>
      <c r="AH37" s="21">
        <v>0</v>
      </c>
      <c r="AI37" s="27">
        <v>0</v>
      </c>
      <c r="AJ37" s="41">
        <v>0</v>
      </c>
      <c r="AK37" s="42">
        <v>0</v>
      </c>
      <c r="AL37" s="41">
        <v>0</v>
      </c>
      <c r="AM37" s="42">
        <v>1</v>
      </c>
      <c r="AN37" s="29">
        <f t="shared" si="1"/>
        <v>0</v>
      </c>
      <c r="AO37" s="31">
        <f t="shared" si="2"/>
        <v>1</v>
      </c>
      <c r="AP37" s="1"/>
      <c r="AQ37" s="1"/>
      <c r="AR37" s="1"/>
    </row>
    <row r="38" spans="2:44" ht="15.75">
      <c r="B38" s="22">
        <f t="shared" si="6"/>
        <v>0.5208335499999996</v>
      </c>
      <c r="C38" s="24" t="s">
        <v>2</v>
      </c>
      <c r="D38" s="23">
        <f t="shared" si="7"/>
        <v>0.5312502249999996</v>
      </c>
      <c r="E38" s="21">
        <v>1</v>
      </c>
      <c r="F38" s="27">
        <v>0</v>
      </c>
      <c r="G38" s="41">
        <v>0</v>
      </c>
      <c r="H38" s="42">
        <v>0</v>
      </c>
      <c r="I38" s="41">
        <v>0</v>
      </c>
      <c r="J38" s="42">
        <v>0</v>
      </c>
      <c r="K38" s="29">
        <f t="shared" si="3"/>
        <v>1</v>
      </c>
      <c r="L38" s="21">
        <v>3</v>
      </c>
      <c r="M38" s="27">
        <v>1</v>
      </c>
      <c r="N38" s="41">
        <v>0</v>
      </c>
      <c r="O38" s="42">
        <v>0</v>
      </c>
      <c r="P38" s="41">
        <v>0</v>
      </c>
      <c r="Q38" s="42">
        <v>0</v>
      </c>
      <c r="R38" s="31">
        <f t="shared" si="4"/>
        <v>4</v>
      </c>
      <c r="S38" s="21">
        <v>0</v>
      </c>
      <c r="T38" s="27">
        <v>0</v>
      </c>
      <c r="U38" s="41">
        <v>0</v>
      </c>
      <c r="V38" s="42">
        <v>0</v>
      </c>
      <c r="W38" s="41">
        <v>0</v>
      </c>
      <c r="X38" s="42">
        <v>0</v>
      </c>
      <c r="Y38" s="59">
        <f t="shared" si="5"/>
        <v>0</v>
      </c>
      <c r="Z38" s="21">
        <v>0</v>
      </c>
      <c r="AA38" s="27">
        <v>0</v>
      </c>
      <c r="AB38" s="41">
        <v>0</v>
      </c>
      <c r="AC38" s="42">
        <v>0</v>
      </c>
      <c r="AD38" s="41">
        <v>1</v>
      </c>
      <c r="AE38" s="42">
        <v>0</v>
      </c>
      <c r="AF38" s="29">
        <f t="shared" si="0"/>
        <v>1</v>
      </c>
      <c r="AG38" s="31">
        <f t="shared" si="0"/>
        <v>0</v>
      </c>
      <c r="AH38" s="21">
        <v>0</v>
      </c>
      <c r="AI38" s="27">
        <v>0</v>
      </c>
      <c r="AJ38" s="41">
        <v>0</v>
      </c>
      <c r="AK38" s="42">
        <v>0</v>
      </c>
      <c r="AL38" s="41">
        <v>0</v>
      </c>
      <c r="AM38" s="42">
        <v>1</v>
      </c>
      <c r="AN38" s="29">
        <f t="shared" si="1"/>
        <v>0</v>
      </c>
      <c r="AO38" s="31">
        <f t="shared" si="2"/>
        <v>1</v>
      </c>
      <c r="AP38" s="1"/>
      <c r="AQ38" s="1"/>
      <c r="AR38" s="1"/>
    </row>
    <row r="39" spans="2:44" ht="15.75">
      <c r="B39" s="22">
        <f t="shared" si="6"/>
        <v>0.5312502249999996</v>
      </c>
      <c r="C39" s="24" t="s">
        <v>2</v>
      </c>
      <c r="D39" s="23">
        <f t="shared" si="7"/>
        <v>0.5416668999999996</v>
      </c>
      <c r="E39" s="21">
        <v>1</v>
      </c>
      <c r="F39" s="27">
        <v>0</v>
      </c>
      <c r="G39" s="41">
        <v>0</v>
      </c>
      <c r="H39" s="42">
        <v>0</v>
      </c>
      <c r="I39" s="41">
        <v>0</v>
      </c>
      <c r="J39" s="42">
        <v>0</v>
      </c>
      <c r="K39" s="29">
        <f t="shared" si="3"/>
        <v>1</v>
      </c>
      <c r="L39" s="21">
        <v>0</v>
      </c>
      <c r="M39" s="27">
        <v>0</v>
      </c>
      <c r="N39" s="41">
        <v>0</v>
      </c>
      <c r="O39" s="42">
        <v>0</v>
      </c>
      <c r="P39" s="41">
        <v>0</v>
      </c>
      <c r="Q39" s="42">
        <v>0</v>
      </c>
      <c r="R39" s="31">
        <f t="shared" si="4"/>
        <v>0</v>
      </c>
      <c r="S39" s="21">
        <v>0</v>
      </c>
      <c r="T39" s="27">
        <v>0</v>
      </c>
      <c r="U39" s="41">
        <v>0</v>
      </c>
      <c r="V39" s="42">
        <v>0</v>
      </c>
      <c r="W39" s="41">
        <v>0</v>
      </c>
      <c r="X39" s="42">
        <v>0</v>
      </c>
      <c r="Y39" s="59">
        <f t="shared" si="5"/>
        <v>0</v>
      </c>
      <c r="Z39" s="21">
        <v>0</v>
      </c>
      <c r="AA39" s="27">
        <v>0</v>
      </c>
      <c r="AB39" s="41">
        <v>0</v>
      </c>
      <c r="AC39" s="42">
        <v>0</v>
      </c>
      <c r="AD39" s="41">
        <v>1</v>
      </c>
      <c r="AE39" s="42">
        <v>0</v>
      </c>
      <c r="AF39" s="29">
        <f t="shared" si="0"/>
        <v>1</v>
      </c>
      <c r="AG39" s="31">
        <f t="shared" si="0"/>
        <v>0</v>
      </c>
      <c r="AH39" s="21">
        <v>0</v>
      </c>
      <c r="AI39" s="27">
        <v>0</v>
      </c>
      <c r="AJ39" s="41">
        <v>0</v>
      </c>
      <c r="AK39" s="42">
        <v>0</v>
      </c>
      <c r="AL39" s="41">
        <v>0</v>
      </c>
      <c r="AM39" s="42">
        <v>1</v>
      </c>
      <c r="AN39" s="29">
        <f t="shared" si="1"/>
        <v>0</v>
      </c>
      <c r="AO39" s="31">
        <f t="shared" si="2"/>
        <v>1</v>
      </c>
      <c r="AP39" s="1"/>
      <c r="AQ39" s="1"/>
      <c r="AR39" s="1"/>
    </row>
    <row r="40" spans="2:44" ht="15.75">
      <c r="B40" s="22">
        <f t="shared" si="6"/>
        <v>0.5416668999999996</v>
      </c>
      <c r="C40" s="24" t="s">
        <v>2</v>
      </c>
      <c r="D40" s="23">
        <f t="shared" si="7"/>
        <v>0.5520835749999996</v>
      </c>
      <c r="E40" s="21">
        <v>1</v>
      </c>
      <c r="F40" s="27">
        <v>0</v>
      </c>
      <c r="G40" s="41">
        <v>0</v>
      </c>
      <c r="H40" s="42">
        <v>0</v>
      </c>
      <c r="I40" s="41">
        <v>0</v>
      </c>
      <c r="J40" s="42">
        <v>0</v>
      </c>
      <c r="K40" s="29">
        <f t="shared" si="3"/>
        <v>1</v>
      </c>
      <c r="L40" s="21">
        <v>1</v>
      </c>
      <c r="M40" s="27">
        <v>1</v>
      </c>
      <c r="N40" s="41">
        <v>0</v>
      </c>
      <c r="O40" s="42">
        <v>0</v>
      </c>
      <c r="P40" s="41">
        <v>0</v>
      </c>
      <c r="Q40" s="42">
        <v>0</v>
      </c>
      <c r="R40" s="31">
        <f t="shared" si="4"/>
        <v>2</v>
      </c>
      <c r="S40" s="21">
        <v>1</v>
      </c>
      <c r="T40" s="27">
        <v>0</v>
      </c>
      <c r="U40" s="41">
        <v>0</v>
      </c>
      <c r="V40" s="42">
        <v>0</v>
      </c>
      <c r="W40" s="41">
        <v>0</v>
      </c>
      <c r="X40" s="42">
        <v>0</v>
      </c>
      <c r="Y40" s="59">
        <f t="shared" si="5"/>
        <v>1</v>
      </c>
      <c r="Z40" s="21">
        <v>0</v>
      </c>
      <c r="AA40" s="27">
        <v>1</v>
      </c>
      <c r="AB40" s="41">
        <v>0</v>
      </c>
      <c r="AC40" s="42">
        <v>0</v>
      </c>
      <c r="AD40" s="41">
        <v>1</v>
      </c>
      <c r="AE40" s="42">
        <v>0</v>
      </c>
      <c r="AF40" s="29">
        <f t="shared" si="0"/>
        <v>1</v>
      </c>
      <c r="AG40" s="31">
        <f t="shared" si="0"/>
        <v>1</v>
      </c>
      <c r="AH40" s="21">
        <v>0</v>
      </c>
      <c r="AI40" s="27">
        <v>0</v>
      </c>
      <c r="AJ40" s="41">
        <v>0</v>
      </c>
      <c r="AK40" s="42">
        <v>0</v>
      </c>
      <c r="AL40" s="41">
        <v>0</v>
      </c>
      <c r="AM40" s="42">
        <v>1</v>
      </c>
      <c r="AN40" s="29">
        <f t="shared" si="1"/>
        <v>0</v>
      </c>
      <c r="AO40" s="31">
        <f t="shared" si="2"/>
        <v>1</v>
      </c>
      <c r="AP40" s="1"/>
      <c r="AQ40" s="1"/>
      <c r="AR40" s="1"/>
    </row>
    <row r="41" spans="2:44" ht="15.75">
      <c r="B41" s="22">
        <f t="shared" si="6"/>
        <v>0.5520835749999996</v>
      </c>
      <c r="C41" s="24" t="s">
        <v>2</v>
      </c>
      <c r="D41" s="23">
        <f t="shared" si="7"/>
        <v>0.5625002499999996</v>
      </c>
      <c r="E41" s="21">
        <v>0</v>
      </c>
      <c r="F41" s="27">
        <v>0</v>
      </c>
      <c r="G41" s="41">
        <v>0</v>
      </c>
      <c r="H41" s="42">
        <v>0</v>
      </c>
      <c r="I41" s="41">
        <v>0</v>
      </c>
      <c r="J41" s="42">
        <v>0</v>
      </c>
      <c r="K41" s="29">
        <f t="shared" si="3"/>
        <v>0</v>
      </c>
      <c r="L41" s="21">
        <v>0</v>
      </c>
      <c r="M41" s="27">
        <v>0</v>
      </c>
      <c r="N41" s="41">
        <v>0</v>
      </c>
      <c r="O41" s="42">
        <v>0</v>
      </c>
      <c r="P41" s="41">
        <v>0</v>
      </c>
      <c r="Q41" s="42">
        <v>0</v>
      </c>
      <c r="R41" s="31">
        <f t="shared" si="4"/>
        <v>0</v>
      </c>
      <c r="S41" s="21">
        <v>0</v>
      </c>
      <c r="T41" s="27">
        <v>0</v>
      </c>
      <c r="U41" s="41">
        <v>0</v>
      </c>
      <c r="V41" s="42">
        <v>0</v>
      </c>
      <c r="W41" s="41">
        <v>0</v>
      </c>
      <c r="X41" s="42">
        <v>0</v>
      </c>
      <c r="Y41" s="59">
        <f t="shared" si="5"/>
        <v>0</v>
      </c>
      <c r="Z41" s="21">
        <v>0</v>
      </c>
      <c r="AA41" s="27">
        <v>0</v>
      </c>
      <c r="AB41" s="41">
        <v>0</v>
      </c>
      <c r="AC41" s="42">
        <v>0</v>
      </c>
      <c r="AD41" s="41">
        <v>1</v>
      </c>
      <c r="AE41" s="42">
        <v>0</v>
      </c>
      <c r="AF41" s="29">
        <f t="shared" si="0"/>
        <v>1</v>
      </c>
      <c r="AG41" s="31">
        <f t="shared" si="0"/>
        <v>0</v>
      </c>
      <c r="AH41" s="21">
        <v>0</v>
      </c>
      <c r="AI41" s="27">
        <v>0</v>
      </c>
      <c r="AJ41" s="41">
        <v>0</v>
      </c>
      <c r="AK41" s="42">
        <v>0</v>
      </c>
      <c r="AL41" s="41">
        <v>0</v>
      </c>
      <c r="AM41" s="42">
        <v>1</v>
      </c>
      <c r="AN41" s="29">
        <f t="shared" si="1"/>
        <v>0</v>
      </c>
      <c r="AO41" s="31">
        <f t="shared" si="2"/>
        <v>1</v>
      </c>
      <c r="AP41" s="1"/>
      <c r="AQ41" s="1"/>
      <c r="AR41" s="1"/>
    </row>
    <row r="42" spans="2:44" ht="15.75">
      <c r="B42" s="22">
        <f t="shared" si="6"/>
        <v>0.5625002499999996</v>
      </c>
      <c r="C42" s="24" t="s">
        <v>2</v>
      </c>
      <c r="D42" s="23">
        <f t="shared" si="7"/>
        <v>0.5729169249999996</v>
      </c>
      <c r="E42" s="21">
        <v>0</v>
      </c>
      <c r="F42" s="27">
        <v>0</v>
      </c>
      <c r="G42" s="41">
        <v>0</v>
      </c>
      <c r="H42" s="42">
        <v>0</v>
      </c>
      <c r="I42" s="41">
        <v>0</v>
      </c>
      <c r="J42" s="42">
        <v>0</v>
      </c>
      <c r="K42" s="29">
        <f t="shared" si="3"/>
        <v>0</v>
      </c>
      <c r="L42" s="21">
        <v>1</v>
      </c>
      <c r="M42" s="27">
        <v>0</v>
      </c>
      <c r="N42" s="41">
        <v>0</v>
      </c>
      <c r="O42" s="42">
        <v>0</v>
      </c>
      <c r="P42" s="41">
        <v>0</v>
      </c>
      <c r="Q42" s="42">
        <v>0</v>
      </c>
      <c r="R42" s="31">
        <f t="shared" si="4"/>
        <v>1</v>
      </c>
      <c r="S42" s="21">
        <v>0</v>
      </c>
      <c r="T42" s="27">
        <v>0</v>
      </c>
      <c r="U42" s="41">
        <v>0</v>
      </c>
      <c r="V42" s="42">
        <v>0</v>
      </c>
      <c r="W42" s="41">
        <v>0</v>
      </c>
      <c r="X42" s="42">
        <v>0</v>
      </c>
      <c r="Y42" s="59">
        <f t="shared" si="5"/>
        <v>0</v>
      </c>
      <c r="Z42" s="21">
        <v>0</v>
      </c>
      <c r="AA42" s="27">
        <v>0</v>
      </c>
      <c r="AB42" s="41">
        <v>1</v>
      </c>
      <c r="AC42" s="42">
        <v>0</v>
      </c>
      <c r="AD42" s="41">
        <v>1</v>
      </c>
      <c r="AE42" s="42">
        <v>0</v>
      </c>
      <c r="AF42" s="29">
        <f t="shared" si="0"/>
        <v>2</v>
      </c>
      <c r="AG42" s="31">
        <f t="shared" si="0"/>
        <v>0</v>
      </c>
      <c r="AH42" s="21">
        <v>0</v>
      </c>
      <c r="AI42" s="27">
        <v>0</v>
      </c>
      <c r="AJ42" s="41">
        <v>0</v>
      </c>
      <c r="AK42" s="42">
        <v>1</v>
      </c>
      <c r="AL42" s="41">
        <v>0</v>
      </c>
      <c r="AM42" s="42">
        <v>1</v>
      </c>
      <c r="AN42" s="29">
        <f t="shared" si="1"/>
        <v>0</v>
      </c>
      <c r="AO42" s="31">
        <f t="shared" si="2"/>
        <v>2</v>
      </c>
      <c r="AP42" s="1"/>
      <c r="AQ42" s="1"/>
      <c r="AR42" s="1"/>
    </row>
    <row r="43" spans="2:44" ht="15.75">
      <c r="B43" s="22">
        <f t="shared" si="6"/>
        <v>0.5729169249999996</v>
      </c>
      <c r="C43" s="24" t="s">
        <v>2</v>
      </c>
      <c r="D43" s="23">
        <f t="shared" si="7"/>
        <v>0.5833335999999996</v>
      </c>
      <c r="E43" s="21">
        <v>1</v>
      </c>
      <c r="F43" s="27">
        <v>0</v>
      </c>
      <c r="G43" s="41">
        <v>0</v>
      </c>
      <c r="H43" s="42">
        <v>0</v>
      </c>
      <c r="I43" s="41">
        <v>0</v>
      </c>
      <c r="J43" s="42">
        <v>0</v>
      </c>
      <c r="K43" s="29">
        <f t="shared" si="3"/>
        <v>1</v>
      </c>
      <c r="L43" s="21">
        <v>1</v>
      </c>
      <c r="M43" s="27">
        <v>0</v>
      </c>
      <c r="N43" s="41">
        <v>0</v>
      </c>
      <c r="O43" s="42">
        <v>0</v>
      </c>
      <c r="P43" s="41">
        <v>0</v>
      </c>
      <c r="Q43" s="42">
        <v>0</v>
      </c>
      <c r="R43" s="31">
        <f t="shared" si="4"/>
        <v>1</v>
      </c>
      <c r="S43" s="21">
        <v>0</v>
      </c>
      <c r="T43" s="27">
        <v>0</v>
      </c>
      <c r="U43" s="41">
        <v>0</v>
      </c>
      <c r="V43" s="42">
        <v>0</v>
      </c>
      <c r="W43" s="41">
        <v>0</v>
      </c>
      <c r="X43" s="42">
        <v>0</v>
      </c>
      <c r="Y43" s="59">
        <f t="shared" si="5"/>
        <v>0</v>
      </c>
      <c r="Z43" s="21">
        <v>0</v>
      </c>
      <c r="AA43" s="27">
        <v>0</v>
      </c>
      <c r="AB43" s="41">
        <v>0</v>
      </c>
      <c r="AC43" s="42">
        <v>0</v>
      </c>
      <c r="AD43" s="41">
        <v>0</v>
      </c>
      <c r="AE43" s="42">
        <v>0</v>
      </c>
      <c r="AF43" s="29">
        <f t="shared" si="0"/>
        <v>0</v>
      </c>
      <c r="AG43" s="31">
        <f t="shared" si="0"/>
        <v>0</v>
      </c>
      <c r="AH43" s="21">
        <v>0</v>
      </c>
      <c r="AI43" s="27">
        <v>0</v>
      </c>
      <c r="AJ43" s="41">
        <v>0</v>
      </c>
      <c r="AK43" s="42">
        <v>0</v>
      </c>
      <c r="AL43" s="41">
        <v>0</v>
      </c>
      <c r="AM43" s="42">
        <v>0</v>
      </c>
      <c r="AN43" s="29">
        <f t="shared" si="1"/>
        <v>0</v>
      </c>
      <c r="AO43" s="31">
        <f t="shared" si="2"/>
        <v>0</v>
      </c>
      <c r="AP43" s="1"/>
      <c r="AQ43" s="1"/>
      <c r="AR43" s="1"/>
    </row>
    <row r="44" spans="2:44" ht="15.75">
      <c r="B44" s="22">
        <f t="shared" si="6"/>
        <v>0.5833335999999996</v>
      </c>
      <c r="C44" s="24" t="s">
        <v>2</v>
      </c>
      <c r="D44" s="23">
        <f t="shared" si="7"/>
        <v>0.5937502749999995</v>
      </c>
      <c r="E44" s="21">
        <v>0</v>
      </c>
      <c r="F44" s="27">
        <v>1</v>
      </c>
      <c r="G44" s="41">
        <v>0</v>
      </c>
      <c r="H44" s="42">
        <v>0</v>
      </c>
      <c r="I44" s="41">
        <v>0</v>
      </c>
      <c r="J44" s="42">
        <v>0</v>
      </c>
      <c r="K44" s="29">
        <f t="shared" si="3"/>
        <v>1</v>
      </c>
      <c r="L44" s="21">
        <v>1</v>
      </c>
      <c r="M44" s="27">
        <v>0</v>
      </c>
      <c r="N44" s="41">
        <v>0</v>
      </c>
      <c r="O44" s="42">
        <v>0</v>
      </c>
      <c r="P44" s="41">
        <v>0</v>
      </c>
      <c r="Q44" s="42">
        <v>0</v>
      </c>
      <c r="R44" s="31">
        <f t="shared" si="4"/>
        <v>1</v>
      </c>
      <c r="S44" s="21">
        <v>0</v>
      </c>
      <c r="T44" s="27">
        <v>0</v>
      </c>
      <c r="U44" s="41">
        <v>0</v>
      </c>
      <c r="V44" s="42">
        <v>0</v>
      </c>
      <c r="W44" s="41">
        <v>0</v>
      </c>
      <c r="X44" s="42">
        <v>0</v>
      </c>
      <c r="Y44" s="59">
        <f t="shared" si="5"/>
        <v>0</v>
      </c>
      <c r="Z44" s="21">
        <v>0</v>
      </c>
      <c r="AA44" s="27">
        <v>0</v>
      </c>
      <c r="AB44" s="41">
        <v>0</v>
      </c>
      <c r="AC44" s="42">
        <v>0</v>
      </c>
      <c r="AD44" s="41">
        <v>1</v>
      </c>
      <c r="AE44" s="42">
        <v>0</v>
      </c>
      <c r="AF44" s="29">
        <f t="shared" si="0"/>
        <v>1</v>
      </c>
      <c r="AG44" s="31">
        <f t="shared" si="0"/>
        <v>0</v>
      </c>
      <c r="AH44" s="21">
        <v>0</v>
      </c>
      <c r="AI44" s="27">
        <v>0</v>
      </c>
      <c r="AJ44" s="41">
        <v>0</v>
      </c>
      <c r="AK44" s="42">
        <v>0</v>
      </c>
      <c r="AL44" s="41">
        <v>0</v>
      </c>
      <c r="AM44" s="42">
        <v>1</v>
      </c>
      <c r="AN44" s="29">
        <f t="shared" si="1"/>
        <v>0</v>
      </c>
      <c r="AO44" s="31">
        <f t="shared" si="2"/>
        <v>1</v>
      </c>
      <c r="AP44" s="1"/>
      <c r="AQ44" s="1"/>
      <c r="AR44" s="1"/>
    </row>
    <row r="45" spans="2:44" ht="15.75">
      <c r="B45" s="22">
        <f t="shared" si="6"/>
        <v>0.5937502749999995</v>
      </c>
      <c r="C45" s="24" t="s">
        <v>2</v>
      </c>
      <c r="D45" s="23">
        <f t="shared" si="7"/>
        <v>0.6041669499999995</v>
      </c>
      <c r="E45" s="21">
        <v>0</v>
      </c>
      <c r="F45" s="27">
        <v>0</v>
      </c>
      <c r="G45" s="41">
        <v>0</v>
      </c>
      <c r="H45" s="42">
        <v>0</v>
      </c>
      <c r="I45" s="41">
        <v>0</v>
      </c>
      <c r="J45" s="42">
        <v>0</v>
      </c>
      <c r="K45" s="29">
        <f t="shared" si="3"/>
        <v>0</v>
      </c>
      <c r="L45" s="21">
        <v>0</v>
      </c>
      <c r="M45" s="27">
        <v>0</v>
      </c>
      <c r="N45" s="41">
        <v>0</v>
      </c>
      <c r="O45" s="42">
        <v>0</v>
      </c>
      <c r="P45" s="41">
        <v>0</v>
      </c>
      <c r="Q45" s="42">
        <v>0</v>
      </c>
      <c r="R45" s="31">
        <f t="shared" si="4"/>
        <v>0</v>
      </c>
      <c r="S45" s="21">
        <v>0</v>
      </c>
      <c r="T45" s="27">
        <v>0</v>
      </c>
      <c r="U45" s="41">
        <v>0</v>
      </c>
      <c r="V45" s="42">
        <v>0</v>
      </c>
      <c r="W45" s="41">
        <v>0</v>
      </c>
      <c r="X45" s="42">
        <v>0</v>
      </c>
      <c r="Y45" s="59">
        <f t="shared" si="5"/>
        <v>0</v>
      </c>
      <c r="Z45" s="21">
        <v>0</v>
      </c>
      <c r="AA45" s="27">
        <v>0</v>
      </c>
      <c r="AB45" s="41">
        <v>0</v>
      </c>
      <c r="AC45" s="42">
        <v>0</v>
      </c>
      <c r="AD45" s="41">
        <v>1</v>
      </c>
      <c r="AE45" s="42">
        <v>0</v>
      </c>
      <c r="AF45" s="29">
        <f t="shared" si="0"/>
        <v>1</v>
      </c>
      <c r="AG45" s="31">
        <f t="shared" si="0"/>
        <v>0</v>
      </c>
      <c r="AH45" s="21">
        <v>0</v>
      </c>
      <c r="AI45" s="27">
        <v>0</v>
      </c>
      <c r="AJ45" s="41">
        <v>0</v>
      </c>
      <c r="AK45" s="42">
        <v>0</v>
      </c>
      <c r="AL45" s="41">
        <v>0</v>
      </c>
      <c r="AM45" s="42">
        <v>1</v>
      </c>
      <c r="AN45" s="29">
        <f t="shared" si="1"/>
        <v>0</v>
      </c>
      <c r="AO45" s="31">
        <f t="shared" si="2"/>
        <v>1</v>
      </c>
      <c r="AP45" s="1"/>
      <c r="AQ45" s="1"/>
      <c r="AR45" s="1"/>
    </row>
    <row r="46" spans="2:44" ht="15.75">
      <c r="B46" s="22">
        <f t="shared" si="6"/>
        <v>0.6041669499999995</v>
      </c>
      <c r="C46" s="24" t="s">
        <v>2</v>
      </c>
      <c r="D46" s="23">
        <f t="shared" si="7"/>
        <v>0.6145836249999995</v>
      </c>
      <c r="E46" s="21">
        <v>0</v>
      </c>
      <c r="F46" s="27">
        <v>0</v>
      </c>
      <c r="G46" s="41">
        <v>0</v>
      </c>
      <c r="H46" s="42">
        <v>0</v>
      </c>
      <c r="I46" s="41">
        <v>0</v>
      </c>
      <c r="J46" s="42">
        <v>0</v>
      </c>
      <c r="K46" s="29">
        <f t="shared" si="3"/>
        <v>0</v>
      </c>
      <c r="L46" s="21">
        <v>0</v>
      </c>
      <c r="M46" s="27">
        <v>0</v>
      </c>
      <c r="N46" s="41">
        <v>0</v>
      </c>
      <c r="O46" s="42">
        <v>0</v>
      </c>
      <c r="P46" s="41">
        <v>0</v>
      </c>
      <c r="Q46" s="42">
        <v>0</v>
      </c>
      <c r="R46" s="31">
        <f t="shared" si="4"/>
        <v>0</v>
      </c>
      <c r="S46" s="21">
        <v>0</v>
      </c>
      <c r="T46" s="27">
        <v>0</v>
      </c>
      <c r="U46" s="41">
        <v>0</v>
      </c>
      <c r="V46" s="42">
        <v>0</v>
      </c>
      <c r="W46" s="41">
        <v>0</v>
      </c>
      <c r="X46" s="42">
        <v>0</v>
      </c>
      <c r="Y46" s="59">
        <f t="shared" si="5"/>
        <v>0</v>
      </c>
      <c r="Z46" s="21">
        <v>3</v>
      </c>
      <c r="AA46" s="27">
        <v>0</v>
      </c>
      <c r="AB46" s="41">
        <v>0</v>
      </c>
      <c r="AC46" s="42">
        <v>0</v>
      </c>
      <c r="AD46" s="41">
        <v>1</v>
      </c>
      <c r="AE46" s="42">
        <v>0</v>
      </c>
      <c r="AF46" s="29">
        <f t="shared" si="0"/>
        <v>4</v>
      </c>
      <c r="AG46" s="31">
        <f t="shared" si="0"/>
        <v>0</v>
      </c>
      <c r="AH46" s="21">
        <v>0</v>
      </c>
      <c r="AI46" s="27">
        <v>0</v>
      </c>
      <c r="AJ46" s="41">
        <v>0</v>
      </c>
      <c r="AK46" s="42">
        <v>0</v>
      </c>
      <c r="AL46" s="41">
        <v>0</v>
      </c>
      <c r="AM46" s="42">
        <v>1</v>
      </c>
      <c r="AN46" s="29">
        <f t="shared" si="1"/>
        <v>0</v>
      </c>
      <c r="AO46" s="31">
        <f t="shared" si="2"/>
        <v>1</v>
      </c>
      <c r="AP46" s="1"/>
      <c r="AQ46" s="1"/>
      <c r="AR46" s="1"/>
    </row>
    <row r="47" spans="2:44" ht="15.75">
      <c r="B47" s="22">
        <f t="shared" si="6"/>
        <v>0.6145836249999995</v>
      </c>
      <c r="C47" s="24" t="s">
        <v>2</v>
      </c>
      <c r="D47" s="23">
        <f t="shared" si="7"/>
        <v>0.6250002999999995</v>
      </c>
      <c r="E47" s="21">
        <v>0</v>
      </c>
      <c r="F47" s="27">
        <v>1</v>
      </c>
      <c r="G47" s="41">
        <v>0</v>
      </c>
      <c r="H47" s="42">
        <v>0</v>
      </c>
      <c r="I47" s="41">
        <v>0</v>
      </c>
      <c r="J47" s="42">
        <v>0</v>
      </c>
      <c r="K47" s="29">
        <f t="shared" si="3"/>
        <v>1</v>
      </c>
      <c r="L47" s="21">
        <v>1</v>
      </c>
      <c r="M47" s="27">
        <v>1</v>
      </c>
      <c r="N47" s="41">
        <v>0</v>
      </c>
      <c r="O47" s="42">
        <v>0</v>
      </c>
      <c r="P47" s="41">
        <v>0</v>
      </c>
      <c r="Q47" s="42">
        <v>0</v>
      </c>
      <c r="R47" s="31">
        <f t="shared" si="4"/>
        <v>2</v>
      </c>
      <c r="S47" s="21">
        <v>0</v>
      </c>
      <c r="T47" s="27">
        <v>1</v>
      </c>
      <c r="U47" s="41">
        <v>0</v>
      </c>
      <c r="V47" s="42">
        <v>0</v>
      </c>
      <c r="W47" s="41">
        <v>0</v>
      </c>
      <c r="X47" s="42">
        <v>0</v>
      </c>
      <c r="Y47" s="59">
        <f t="shared" si="5"/>
        <v>1</v>
      </c>
      <c r="Z47" s="21">
        <v>6</v>
      </c>
      <c r="AA47" s="27">
        <v>0</v>
      </c>
      <c r="AB47" s="41">
        <v>0</v>
      </c>
      <c r="AC47" s="42">
        <v>0</v>
      </c>
      <c r="AD47" s="41">
        <v>3</v>
      </c>
      <c r="AE47" s="42">
        <v>0</v>
      </c>
      <c r="AF47" s="29">
        <f t="shared" si="0"/>
        <v>9</v>
      </c>
      <c r="AG47" s="31">
        <f t="shared" si="0"/>
        <v>0</v>
      </c>
      <c r="AH47" s="21">
        <v>0</v>
      </c>
      <c r="AI47" s="27">
        <v>0</v>
      </c>
      <c r="AJ47" s="41">
        <v>0</v>
      </c>
      <c r="AK47" s="42">
        <v>0</v>
      </c>
      <c r="AL47" s="41">
        <v>0</v>
      </c>
      <c r="AM47" s="42">
        <v>1</v>
      </c>
      <c r="AN47" s="29">
        <f t="shared" si="1"/>
        <v>0</v>
      </c>
      <c r="AO47" s="31">
        <f t="shared" si="2"/>
        <v>1</v>
      </c>
      <c r="AP47" s="1"/>
      <c r="AQ47" s="1"/>
      <c r="AR47" s="1"/>
    </row>
    <row r="48" spans="2:44" ht="15.75">
      <c r="B48" s="22">
        <f t="shared" si="6"/>
        <v>0.6250002999999995</v>
      </c>
      <c r="C48" s="24" t="s">
        <v>2</v>
      </c>
      <c r="D48" s="23">
        <f t="shared" si="7"/>
        <v>0.6354169749999995</v>
      </c>
      <c r="E48" s="21">
        <v>0</v>
      </c>
      <c r="F48" s="27">
        <v>0</v>
      </c>
      <c r="G48" s="41">
        <v>0</v>
      </c>
      <c r="H48" s="42">
        <v>0</v>
      </c>
      <c r="I48" s="41">
        <v>0</v>
      </c>
      <c r="J48" s="42">
        <v>0</v>
      </c>
      <c r="K48" s="29">
        <f t="shared" si="3"/>
        <v>0</v>
      </c>
      <c r="L48" s="21">
        <v>1</v>
      </c>
      <c r="M48" s="27">
        <v>0</v>
      </c>
      <c r="N48" s="41">
        <v>0</v>
      </c>
      <c r="O48" s="42">
        <v>0</v>
      </c>
      <c r="P48" s="41">
        <v>0</v>
      </c>
      <c r="Q48" s="42">
        <v>0</v>
      </c>
      <c r="R48" s="31">
        <f t="shared" si="4"/>
        <v>1</v>
      </c>
      <c r="S48" s="21">
        <v>0</v>
      </c>
      <c r="T48" s="27">
        <v>0</v>
      </c>
      <c r="U48" s="41">
        <v>0</v>
      </c>
      <c r="V48" s="42">
        <v>0</v>
      </c>
      <c r="W48" s="41">
        <v>0</v>
      </c>
      <c r="X48" s="42">
        <v>0</v>
      </c>
      <c r="Y48" s="59">
        <f t="shared" si="5"/>
        <v>0</v>
      </c>
      <c r="Z48" s="21">
        <v>0</v>
      </c>
      <c r="AA48" s="27">
        <v>0</v>
      </c>
      <c r="AB48" s="41">
        <v>0</v>
      </c>
      <c r="AC48" s="42">
        <v>0</v>
      </c>
      <c r="AD48" s="41">
        <v>2</v>
      </c>
      <c r="AE48" s="42">
        <v>0</v>
      </c>
      <c r="AF48" s="29">
        <f t="shared" si="0"/>
        <v>2</v>
      </c>
      <c r="AG48" s="31">
        <f t="shared" si="0"/>
        <v>0</v>
      </c>
      <c r="AH48" s="21">
        <v>0</v>
      </c>
      <c r="AI48" s="27">
        <v>0</v>
      </c>
      <c r="AJ48" s="41">
        <v>0</v>
      </c>
      <c r="AK48" s="42">
        <v>0</v>
      </c>
      <c r="AL48" s="41">
        <v>0</v>
      </c>
      <c r="AM48" s="42">
        <v>3</v>
      </c>
      <c r="AN48" s="29">
        <f t="shared" si="1"/>
        <v>0</v>
      </c>
      <c r="AO48" s="31">
        <f t="shared" si="2"/>
        <v>3</v>
      </c>
      <c r="AP48" s="1"/>
      <c r="AQ48" s="1"/>
      <c r="AR48" s="1"/>
    </row>
    <row r="49" spans="2:44" ht="15.75">
      <c r="B49" s="22">
        <f t="shared" si="6"/>
        <v>0.6354169749999995</v>
      </c>
      <c r="C49" s="24" t="s">
        <v>2</v>
      </c>
      <c r="D49" s="23">
        <f t="shared" si="7"/>
        <v>0.6458336499999995</v>
      </c>
      <c r="E49" s="21">
        <v>0</v>
      </c>
      <c r="F49" s="27">
        <v>0</v>
      </c>
      <c r="G49" s="41">
        <v>0</v>
      </c>
      <c r="H49" s="42">
        <v>0</v>
      </c>
      <c r="I49" s="41">
        <v>0</v>
      </c>
      <c r="J49" s="42">
        <v>0</v>
      </c>
      <c r="K49" s="29">
        <f t="shared" si="3"/>
        <v>0</v>
      </c>
      <c r="L49" s="21">
        <v>0</v>
      </c>
      <c r="M49" s="27">
        <v>1</v>
      </c>
      <c r="N49" s="41">
        <v>0</v>
      </c>
      <c r="O49" s="42">
        <v>0</v>
      </c>
      <c r="P49" s="41">
        <v>0</v>
      </c>
      <c r="Q49" s="42">
        <v>0</v>
      </c>
      <c r="R49" s="31">
        <f t="shared" si="4"/>
        <v>1</v>
      </c>
      <c r="S49" s="21">
        <v>0</v>
      </c>
      <c r="T49" s="27">
        <v>0</v>
      </c>
      <c r="U49" s="41">
        <v>0</v>
      </c>
      <c r="V49" s="42">
        <v>0</v>
      </c>
      <c r="W49" s="41">
        <v>0</v>
      </c>
      <c r="X49" s="42">
        <v>0</v>
      </c>
      <c r="Y49" s="59">
        <f t="shared" si="5"/>
        <v>0</v>
      </c>
      <c r="Z49" s="21">
        <v>2</v>
      </c>
      <c r="AA49" s="27">
        <v>0</v>
      </c>
      <c r="AB49" s="41">
        <v>0</v>
      </c>
      <c r="AC49" s="42">
        <v>0</v>
      </c>
      <c r="AD49" s="41">
        <v>0</v>
      </c>
      <c r="AE49" s="42">
        <v>0</v>
      </c>
      <c r="AF49" s="29">
        <f t="shared" si="0"/>
        <v>2</v>
      </c>
      <c r="AG49" s="31">
        <f t="shared" si="0"/>
        <v>0</v>
      </c>
      <c r="AH49" s="21">
        <v>0</v>
      </c>
      <c r="AI49" s="27">
        <v>1</v>
      </c>
      <c r="AJ49" s="41">
        <v>0</v>
      </c>
      <c r="AK49" s="42">
        <v>0</v>
      </c>
      <c r="AL49" s="41">
        <v>0</v>
      </c>
      <c r="AM49" s="42">
        <v>0</v>
      </c>
      <c r="AN49" s="29">
        <f t="shared" si="1"/>
        <v>0</v>
      </c>
      <c r="AO49" s="31">
        <f t="shared" si="2"/>
        <v>1</v>
      </c>
      <c r="AP49" s="1"/>
      <c r="AQ49" s="1"/>
      <c r="AR49" s="1"/>
    </row>
    <row r="50" spans="2:44" ht="15.75">
      <c r="B50" s="22">
        <f t="shared" si="6"/>
        <v>0.6458336499999995</v>
      </c>
      <c r="C50" s="24" t="s">
        <v>2</v>
      </c>
      <c r="D50" s="23">
        <f t="shared" si="7"/>
        <v>0.6562503249999995</v>
      </c>
      <c r="E50" s="21">
        <v>0</v>
      </c>
      <c r="F50" s="27">
        <v>0</v>
      </c>
      <c r="G50" s="41">
        <v>0</v>
      </c>
      <c r="H50" s="42">
        <v>0</v>
      </c>
      <c r="I50" s="41">
        <v>0</v>
      </c>
      <c r="J50" s="42">
        <v>0</v>
      </c>
      <c r="K50" s="29">
        <f t="shared" si="3"/>
        <v>0</v>
      </c>
      <c r="L50" s="21">
        <v>1</v>
      </c>
      <c r="M50" s="27">
        <v>0</v>
      </c>
      <c r="N50" s="41">
        <v>0</v>
      </c>
      <c r="O50" s="42">
        <v>0</v>
      </c>
      <c r="P50" s="41">
        <v>0</v>
      </c>
      <c r="Q50" s="42">
        <v>0</v>
      </c>
      <c r="R50" s="31">
        <f t="shared" si="4"/>
        <v>1</v>
      </c>
      <c r="S50" s="21">
        <v>0</v>
      </c>
      <c r="T50" s="27">
        <v>0</v>
      </c>
      <c r="U50" s="41">
        <v>0</v>
      </c>
      <c r="V50" s="42">
        <v>0</v>
      </c>
      <c r="W50" s="41">
        <v>0</v>
      </c>
      <c r="X50" s="42">
        <v>0</v>
      </c>
      <c r="Y50" s="59">
        <f t="shared" si="5"/>
        <v>0</v>
      </c>
      <c r="Z50" s="21">
        <v>1</v>
      </c>
      <c r="AA50" s="27">
        <v>0</v>
      </c>
      <c r="AB50" s="41">
        <v>0</v>
      </c>
      <c r="AC50" s="42">
        <v>0</v>
      </c>
      <c r="AD50" s="41">
        <v>0</v>
      </c>
      <c r="AE50" s="42">
        <v>0</v>
      </c>
      <c r="AF50" s="29">
        <f t="shared" si="0"/>
        <v>1</v>
      </c>
      <c r="AG50" s="31">
        <f t="shared" si="0"/>
        <v>0</v>
      </c>
      <c r="AH50" s="21">
        <v>0</v>
      </c>
      <c r="AI50" s="27">
        <v>1</v>
      </c>
      <c r="AJ50" s="41">
        <v>0</v>
      </c>
      <c r="AK50" s="42">
        <v>0</v>
      </c>
      <c r="AL50" s="41">
        <v>0</v>
      </c>
      <c r="AM50" s="42">
        <v>0</v>
      </c>
      <c r="AN50" s="29">
        <f t="shared" si="1"/>
        <v>0</v>
      </c>
      <c r="AO50" s="31">
        <f t="shared" si="2"/>
        <v>1</v>
      </c>
      <c r="AP50" s="1"/>
      <c r="AQ50" s="1"/>
      <c r="AR50" s="1"/>
    </row>
    <row r="51" spans="2:44" ht="15.75">
      <c r="B51" s="22">
        <f t="shared" si="6"/>
        <v>0.6562503249999995</v>
      </c>
      <c r="C51" s="24" t="s">
        <v>2</v>
      </c>
      <c r="D51" s="23">
        <f t="shared" si="7"/>
        <v>0.6666669999999995</v>
      </c>
      <c r="E51" s="21">
        <v>3</v>
      </c>
      <c r="F51" s="27">
        <v>0</v>
      </c>
      <c r="G51" s="41">
        <v>0</v>
      </c>
      <c r="H51" s="42">
        <v>0</v>
      </c>
      <c r="I51" s="41">
        <v>0</v>
      </c>
      <c r="J51" s="42">
        <v>0</v>
      </c>
      <c r="K51" s="29">
        <f t="shared" si="3"/>
        <v>3</v>
      </c>
      <c r="L51" s="21">
        <v>1</v>
      </c>
      <c r="M51" s="27">
        <v>0</v>
      </c>
      <c r="N51" s="41">
        <v>0</v>
      </c>
      <c r="O51" s="42">
        <v>0</v>
      </c>
      <c r="P51" s="41">
        <v>0</v>
      </c>
      <c r="Q51" s="42">
        <v>0</v>
      </c>
      <c r="R51" s="31">
        <f t="shared" si="4"/>
        <v>1</v>
      </c>
      <c r="S51" s="21">
        <v>0</v>
      </c>
      <c r="T51" s="27">
        <v>0</v>
      </c>
      <c r="U51" s="41">
        <v>0</v>
      </c>
      <c r="V51" s="42">
        <v>0</v>
      </c>
      <c r="W51" s="41">
        <v>0</v>
      </c>
      <c r="X51" s="42">
        <v>0</v>
      </c>
      <c r="Y51" s="59">
        <f t="shared" si="5"/>
        <v>0</v>
      </c>
      <c r="Z51" s="21">
        <v>0</v>
      </c>
      <c r="AA51" s="27">
        <v>0</v>
      </c>
      <c r="AB51" s="41">
        <v>0</v>
      </c>
      <c r="AC51" s="42">
        <v>0</v>
      </c>
      <c r="AD51" s="41">
        <v>2</v>
      </c>
      <c r="AE51" s="42">
        <v>0</v>
      </c>
      <c r="AF51" s="29">
        <f t="shared" si="0"/>
        <v>2</v>
      </c>
      <c r="AG51" s="31">
        <f t="shared" si="0"/>
        <v>0</v>
      </c>
      <c r="AH51" s="21">
        <v>0</v>
      </c>
      <c r="AI51" s="27">
        <v>0</v>
      </c>
      <c r="AJ51" s="41">
        <v>0</v>
      </c>
      <c r="AK51" s="42">
        <v>0</v>
      </c>
      <c r="AL51" s="41">
        <v>0</v>
      </c>
      <c r="AM51" s="42">
        <v>2</v>
      </c>
      <c r="AN51" s="29">
        <f t="shared" si="1"/>
        <v>0</v>
      </c>
      <c r="AO51" s="31">
        <f t="shared" si="2"/>
        <v>2</v>
      </c>
      <c r="AP51" s="1"/>
      <c r="AQ51" s="1"/>
      <c r="AR51" s="1"/>
    </row>
    <row r="52" spans="2:44" ht="15.75">
      <c r="B52" s="22">
        <f t="shared" si="6"/>
        <v>0.6666669999999995</v>
      </c>
      <c r="C52" s="24" t="s">
        <v>2</v>
      </c>
      <c r="D52" s="23">
        <f t="shared" si="7"/>
        <v>0.6770836749999994</v>
      </c>
      <c r="E52" s="21">
        <v>0</v>
      </c>
      <c r="F52" s="27">
        <v>0</v>
      </c>
      <c r="G52" s="41">
        <v>0</v>
      </c>
      <c r="H52" s="42">
        <v>0</v>
      </c>
      <c r="I52" s="41">
        <v>0</v>
      </c>
      <c r="J52" s="42">
        <v>0</v>
      </c>
      <c r="K52" s="29">
        <f t="shared" si="3"/>
        <v>0</v>
      </c>
      <c r="L52" s="21">
        <v>0</v>
      </c>
      <c r="M52" s="27">
        <v>0</v>
      </c>
      <c r="N52" s="41">
        <v>0</v>
      </c>
      <c r="O52" s="42">
        <v>0</v>
      </c>
      <c r="P52" s="41">
        <v>0</v>
      </c>
      <c r="Q52" s="42">
        <v>0</v>
      </c>
      <c r="R52" s="31">
        <f t="shared" si="4"/>
        <v>0</v>
      </c>
      <c r="S52" s="21">
        <v>2</v>
      </c>
      <c r="T52" s="27">
        <v>2</v>
      </c>
      <c r="U52" s="41">
        <v>0</v>
      </c>
      <c r="V52" s="42">
        <v>0</v>
      </c>
      <c r="W52" s="41">
        <v>0</v>
      </c>
      <c r="X52" s="42">
        <v>0</v>
      </c>
      <c r="Y52" s="59">
        <f t="shared" si="5"/>
        <v>4</v>
      </c>
      <c r="Z52" s="21">
        <v>2</v>
      </c>
      <c r="AA52" s="27">
        <v>2</v>
      </c>
      <c r="AB52" s="41">
        <v>0</v>
      </c>
      <c r="AC52" s="42">
        <v>0</v>
      </c>
      <c r="AD52" s="41">
        <v>0</v>
      </c>
      <c r="AE52" s="42">
        <v>0</v>
      </c>
      <c r="AF52" s="29">
        <f t="shared" si="0"/>
        <v>2</v>
      </c>
      <c r="AG52" s="31">
        <f t="shared" si="0"/>
        <v>2</v>
      </c>
      <c r="AH52" s="21">
        <v>0</v>
      </c>
      <c r="AI52" s="27">
        <v>0</v>
      </c>
      <c r="AJ52" s="41">
        <v>0</v>
      </c>
      <c r="AK52" s="42">
        <v>0</v>
      </c>
      <c r="AL52" s="41">
        <v>0</v>
      </c>
      <c r="AM52" s="42">
        <v>0</v>
      </c>
      <c r="AN52" s="29">
        <f t="shared" si="1"/>
        <v>0</v>
      </c>
      <c r="AO52" s="31">
        <f t="shared" si="2"/>
        <v>0</v>
      </c>
      <c r="AP52" s="1"/>
      <c r="AQ52" s="1"/>
      <c r="AR52" s="1"/>
    </row>
    <row r="53" spans="2:44" ht="15.75">
      <c r="B53" s="22">
        <f t="shared" si="6"/>
        <v>0.6770836749999994</v>
      </c>
      <c r="C53" s="24" t="s">
        <v>2</v>
      </c>
      <c r="D53" s="23">
        <f t="shared" si="7"/>
        <v>0.6875003499999994</v>
      </c>
      <c r="E53" s="21">
        <v>0</v>
      </c>
      <c r="F53" s="27">
        <v>2</v>
      </c>
      <c r="G53" s="41">
        <v>0</v>
      </c>
      <c r="H53" s="42">
        <v>0</v>
      </c>
      <c r="I53" s="41">
        <v>0</v>
      </c>
      <c r="J53" s="42">
        <v>0</v>
      </c>
      <c r="K53" s="29">
        <f t="shared" si="3"/>
        <v>2</v>
      </c>
      <c r="L53" s="21">
        <v>2</v>
      </c>
      <c r="M53" s="27">
        <v>6</v>
      </c>
      <c r="N53" s="41">
        <v>0</v>
      </c>
      <c r="O53" s="42">
        <v>0</v>
      </c>
      <c r="P53" s="41">
        <v>0</v>
      </c>
      <c r="Q53" s="42">
        <v>0</v>
      </c>
      <c r="R53" s="31">
        <f t="shared" si="4"/>
        <v>8</v>
      </c>
      <c r="S53" s="21">
        <v>0</v>
      </c>
      <c r="T53" s="27">
        <v>0</v>
      </c>
      <c r="U53" s="41">
        <v>0</v>
      </c>
      <c r="V53" s="42">
        <v>0</v>
      </c>
      <c r="W53" s="41">
        <v>0</v>
      </c>
      <c r="X53" s="42">
        <v>0</v>
      </c>
      <c r="Y53" s="59">
        <f t="shared" si="5"/>
        <v>0</v>
      </c>
      <c r="Z53" s="21">
        <v>2</v>
      </c>
      <c r="AA53" s="27">
        <v>0</v>
      </c>
      <c r="AB53" s="41">
        <v>0</v>
      </c>
      <c r="AC53" s="42">
        <v>0</v>
      </c>
      <c r="AD53" s="41">
        <v>1</v>
      </c>
      <c r="AE53" s="42">
        <v>0</v>
      </c>
      <c r="AF53" s="29">
        <f t="shared" si="0"/>
        <v>3</v>
      </c>
      <c r="AG53" s="31">
        <f t="shared" si="0"/>
        <v>0</v>
      </c>
      <c r="AH53" s="21">
        <v>0</v>
      </c>
      <c r="AI53" s="27">
        <v>2</v>
      </c>
      <c r="AJ53" s="41">
        <v>0</v>
      </c>
      <c r="AK53" s="42">
        <v>0</v>
      </c>
      <c r="AL53" s="41">
        <v>0</v>
      </c>
      <c r="AM53" s="42">
        <v>1</v>
      </c>
      <c r="AN53" s="29">
        <f t="shared" si="1"/>
        <v>0</v>
      </c>
      <c r="AO53" s="31">
        <f t="shared" si="2"/>
        <v>3</v>
      </c>
      <c r="AP53" s="1"/>
      <c r="AQ53" s="1"/>
      <c r="AR53" s="1"/>
    </row>
    <row r="54" spans="2:44" ht="15.75">
      <c r="B54" s="22">
        <f t="shared" si="6"/>
        <v>0.6875003499999994</v>
      </c>
      <c r="C54" s="24" t="s">
        <v>2</v>
      </c>
      <c r="D54" s="23">
        <f t="shared" si="7"/>
        <v>0.6979170249999994</v>
      </c>
      <c r="E54" s="21">
        <v>0</v>
      </c>
      <c r="F54" s="27">
        <v>0</v>
      </c>
      <c r="G54" s="41">
        <v>0</v>
      </c>
      <c r="H54" s="42">
        <v>0</v>
      </c>
      <c r="I54" s="41">
        <v>0</v>
      </c>
      <c r="J54" s="42">
        <v>0</v>
      </c>
      <c r="K54" s="29">
        <f t="shared" si="3"/>
        <v>0</v>
      </c>
      <c r="L54" s="21">
        <v>3</v>
      </c>
      <c r="M54" s="27">
        <v>2</v>
      </c>
      <c r="N54" s="41">
        <v>0</v>
      </c>
      <c r="O54" s="42">
        <v>0</v>
      </c>
      <c r="P54" s="41">
        <v>0</v>
      </c>
      <c r="Q54" s="42">
        <v>0</v>
      </c>
      <c r="R54" s="31">
        <f t="shared" si="4"/>
        <v>5</v>
      </c>
      <c r="S54" s="21">
        <v>1</v>
      </c>
      <c r="T54" s="27">
        <v>0</v>
      </c>
      <c r="U54" s="41">
        <v>0</v>
      </c>
      <c r="V54" s="42">
        <v>0</v>
      </c>
      <c r="W54" s="41">
        <v>0</v>
      </c>
      <c r="X54" s="42">
        <v>0</v>
      </c>
      <c r="Y54" s="59">
        <f t="shared" si="5"/>
        <v>1</v>
      </c>
      <c r="Z54" s="21">
        <v>1</v>
      </c>
      <c r="AA54" s="27">
        <v>0</v>
      </c>
      <c r="AB54" s="41">
        <v>0</v>
      </c>
      <c r="AC54" s="42">
        <v>0</v>
      </c>
      <c r="AD54" s="41">
        <v>2</v>
      </c>
      <c r="AE54" s="42">
        <v>0</v>
      </c>
      <c r="AF54" s="29">
        <f t="shared" si="0"/>
        <v>3</v>
      </c>
      <c r="AG54" s="31">
        <f t="shared" si="0"/>
        <v>0</v>
      </c>
      <c r="AH54" s="21">
        <v>0</v>
      </c>
      <c r="AI54" s="27">
        <v>1</v>
      </c>
      <c r="AJ54" s="41">
        <v>0</v>
      </c>
      <c r="AK54" s="42">
        <v>0</v>
      </c>
      <c r="AL54" s="41">
        <v>0</v>
      </c>
      <c r="AM54" s="42">
        <v>2</v>
      </c>
      <c r="AN54" s="29">
        <f t="shared" si="1"/>
        <v>0</v>
      </c>
      <c r="AO54" s="31">
        <f t="shared" si="2"/>
        <v>3</v>
      </c>
      <c r="AP54" s="1"/>
      <c r="AQ54" s="1"/>
      <c r="AR54" s="1"/>
    </row>
    <row r="55" spans="2:44" ht="15.75">
      <c r="B55" s="22">
        <f t="shared" si="6"/>
        <v>0.6979170249999994</v>
      </c>
      <c r="C55" s="24" t="s">
        <v>2</v>
      </c>
      <c r="D55" s="23">
        <f t="shared" si="7"/>
        <v>0.7083336999999994</v>
      </c>
      <c r="E55" s="21">
        <v>0</v>
      </c>
      <c r="F55" s="27">
        <v>0</v>
      </c>
      <c r="G55" s="41">
        <v>0</v>
      </c>
      <c r="H55" s="42">
        <v>0</v>
      </c>
      <c r="I55" s="41">
        <v>0</v>
      </c>
      <c r="J55" s="42">
        <v>0</v>
      </c>
      <c r="K55" s="29">
        <f t="shared" si="3"/>
        <v>0</v>
      </c>
      <c r="L55" s="21">
        <v>2</v>
      </c>
      <c r="M55" s="27">
        <v>0</v>
      </c>
      <c r="N55" s="41">
        <v>0</v>
      </c>
      <c r="O55" s="42">
        <v>0</v>
      </c>
      <c r="P55" s="41">
        <v>0</v>
      </c>
      <c r="Q55" s="42">
        <v>0</v>
      </c>
      <c r="R55" s="31">
        <f t="shared" si="4"/>
        <v>2</v>
      </c>
      <c r="S55" s="21">
        <v>0</v>
      </c>
      <c r="T55" s="27">
        <v>0</v>
      </c>
      <c r="U55" s="41">
        <v>0</v>
      </c>
      <c r="V55" s="42">
        <v>0</v>
      </c>
      <c r="W55" s="41">
        <v>0</v>
      </c>
      <c r="X55" s="42">
        <v>0</v>
      </c>
      <c r="Y55" s="59">
        <f t="shared" si="5"/>
        <v>0</v>
      </c>
      <c r="Z55" s="21">
        <v>0</v>
      </c>
      <c r="AA55" s="27">
        <v>0</v>
      </c>
      <c r="AB55" s="41">
        <v>0</v>
      </c>
      <c r="AC55" s="42">
        <v>0</v>
      </c>
      <c r="AD55" s="41">
        <v>0</v>
      </c>
      <c r="AE55" s="42">
        <v>0</v>
      </c>
      <c r="AF55" s="29">
        <f t="shared" si="0"/>
        <v>0</v>
      </c>
      <c r="AG55" s="31">
        <f t="shared" si="0"/>
        <v>0</v>
      </c>
      <c r="AH55" s="21">
        <v>0</v>
      </c>
      <c r="AI55" s="27">
        <v>0</v>
      </c>
      <c r="AJ55" s="41">
        <v>0</v>
      </c>
      <c r="AK55" s="42">
        <v>0</v>
      </c>
      <c r="AL55" s="41">
        <v>0</v>
      </c>
      <c r="AM55" s="42">
        <v>1</v>
      </c>
      <c r="AN55" s="29">
        <f t="shared" si="1"/>
        <v>0</v>
      </c>
      <c r="AO55" s="31">
        <f t="shared" si="2"/>
        <v>1</v>
      </c>
      <c r="AP55" s="1"/>
      <c r="AQ55" s="1"/>
      <c r="AR55" s="1"/>
    </row>
    <row r="56" spans="2:44" ht="15.75">
      <c r="B56" s="22">
        <f t="shared" si="6"/>
        <v>0.7083336999999994</v>
      </c>
      <c r="C56" s="24" t="s">
        <v>2</v>
      </c>
      <c r="D56" s="23">
        <f t="shared" si="7"/>
        <v>0.7187503749999994</v>
      </c>
      <c r="E56" s="21">
        <v>0</v>
      </c>
      <c r="F56" s="27">
        <v>0</v>
      </c>
      <c r="G56" s="41">
        <v>0</v>
      </c>
      <c r="H56" s="42">
        <v>0</v>
      </c>
      <c r="I56" s="41">
        <v>0</v>
      </c>
      <c r="J56" s="42">
        <v>0</v>
      </c>
      <c r="K56" s="29">
        <f t="shared" si="3"/>
        <v>0</v>
      </c>
      <c r="L56" s="21">
        <v>5</v>
      </c>
      <c r="M56" s="27">
        <v>3</v>
      </c>
      <c r="N56" s="41">
        <v>0</v>
      </c>
      <c r="O56" s="42">
        <v>0</v>
      </c>
      <c r="P56" s="41">
        <v>0</v>
      </c>
      <c r="Q56" s="42">
        <v>0</v>
      </c>
      <c r="R56" s="31">
        <f t="shared" si="4"/>
        <v>8</v>
      </c>
      <c r="S56" s="21">
        <v>0</v>
      </c>
      <c r="T56" s="27">
        <v>0</v>
      </c>
      <c r="U56" s="41">
        <v>0</v>
      </c>
      <c r="V56" s="42">
        <v>0</v>
      </c>
      <c r="W56" s="41">
        <v>0</v>
      </c>
      <c r="X56" s="42">
        <v>0</v>
      </c>
      <c r="Y56" s="59">
        <f t="shared" si="5"/>
        <v>0</v>
      </c>
      <c r="Z56" s="21">
        <v>1</v>
      </c>
      <c r="AA56" s="27">
        <v>0</v>
      </c>
      <c r="AB56" s="41">
        <v>0</v>
      </c>
      <c r="AC56" s="42">
        <v>0</v>
      </c>
      <c r="AD56" s="41">
        <v>0</v>
      </c>
      <c r="AE56" s="42">
        <v>0</v>
      </c>
      <c r="AF56" s="29">
        <f t="shared" si="0"/>
        <v>1</v>
      </c>
      <c r="AG56" s="31">
        <f t="shared" si="0"/>
        <v>0</v>
      </c>
      <c r="AH56" s="21">
        <v>0</v>
      </c>
      <c r="AI56" s="27">
        <v>0</v>
      </c>
      <c r="AJ56" s="41">
        <v>0</v>
      </c>
      <c r="AK56" s="42">
        <v>0</v>
      </c>
      <c r="AL56" s="41">
        <v>0</v>
      </c>
      <c r="AM56" s="42">
        <v>0</v>
      </c>
      <c r="AN56" s="29">
        <f t="shared" si="1"/>
        <v>0</v>
      </c>
      <c r="AO56" s="31">
        <f t="shared" si="2"/>
        <v>0</v>
      </c>
      <c r="AP56" s="1"/>
      <c r="AQ56" s="1"/>
      <c r="AR56" s="1"/>
    </row>
    <row r="57" spans="2:44" ht="15.75">
      <c r="B57" s="22">
        <f t="shared" si="6"/>
        <v>0.7187503749999994</v>
      </c>
      <c r="C57" s="24" t="s">
        <v>2</v>
      </c>
      <c r="D57" s="23">
        <f t="shared" si="7"/>
        <v>0.7291670499999994</v>
      </c>
      <c r="E57" s="21">
        <v>0</v>
      </c>
      <c r="F57" s="27">
        <v>0</v>
      </c>
      <c r="G57" s="41">
        <v>0</v>
      </c>
      <c r="H57" s="42">
        <v>0</v>
      </c>
      <c r="I57" s="41">
        <v>0</v>
      </c>
      <c r="J57" s="42">
        <v>0</v>
      </c>
      <c r="K57" s="29">
        <f t="shared" si="3"/>
        <v>0</v>
      </c>
      <c r="L57" s="21">
        <v>4</v>
      </c>
      <c r="M57" s="27">
        <v>3</v>
      </c>
      <c r="N57" s="41">
        <v>0</v>
      </c>
      <c r="O57" s="42">
        <v>0</v>
      </c>
      <c r="P57" s="41">
        <v>0</v>
      </c>
      <c r="Q57" s="42">
        <v>0</v>
      </c>
      <c r="R57" s="31">
        <f t="shared" si="4"/>
        <v>7</v>
      </c>
      <c r="S57" s="21">
        <v>0</v>
      </c>
      <c r="T57" s="27">
        <v>0</v>
      </c>
      <c r="U57" s="41">
        <v>0</v>
      </c>
      <c r="V57" s="42">
        <v>0</v>
      </c>
      <c r="W57" s="41">
        <v>0</v>
      </c>
      <c r="X57" s="42">
        <v>0</v>
      </c>
      <c r="Y57" s="59">
        <f t="shared" si="5"/>
        <v>0</v>
      </c>
      <c r="Z57" s="21">
        <v>2</v>
      </c>
      <c r="AA57" s="27">
        <v>0</v>
      </c>
      <c r="AB57" s="41">
        <v>0</v>
      </c>
      <c r="AC57" s="42">
        <v>0</v>
      </c>
      <c r="AD57" s="41">
        <v>1</v>
      </c>
      <c r="AE57" s="42">
        <v>0</v>
      </c>
      <c r="AF57" s="29">
        <f t="shared" si="0"/>
        <v>3</v>
      </c>
      <c r="AG57" s="31">
        <f t="shared" si="0"/>
        <v>0</v>
      </c>
      <c r="AH57" s="21">
        <v>0</v>
      </c>
      <c r="AI57" s="27">
        <v>0</v>
      </c>
      <c r="AJ57" s="41">
        <v>0</v>
      </c>
      <c r="AK57" s="42">
        <v>0</v>
      </c>
      <c r="AL57" s="41">
        <v>0</v>
      </c>
      <c r="AM57" s="42">
        <v>1</v>
      </c>
      <c r="AN57" s="29">
        <f t="shared" si="1"/>
        <v>0</v>
      </c>
      <c r="AO57" s="31">
        <f t="shared" si="2"/>
        <v>1</v>
      </c>
      <c r="AP57" s="1"/>
      <c r="AQ57" s="1"/>
      <c r="AR57" s="1"/>
    </row>
    <row r="58" spans="2:44" ht="15.75">
      <c r="B58" s="22">
        <f t="shared" si="6"/>
        <v>0.7291670499999994</v>
      </c>
      <c r="C58" s="24" t="s">
        <v>2</v>
      </c>
      <c r="D58" s="23">
        <f t="shared" si="7"/>
        <v>0.7395837249999994</v>
      </c>
      <c r="E58" s="21">
        <v>0</v>
      </c>
      <c r="F58" s="27">
        <v>0</v>
      </c>
      <c r="G58" s="41">
        <v>0</v>
      </c>
      <c r="H58" s="42">
        <v>0</v>
      </c>
      <c r="I58" s="41">
        <v>0</v>
      </c>
      <c r="J58" s="42">
        <v>0</v>
      </c>
      <c r="K58" s="29">
        <f t="shared" si="3"/>
        <v>0</v>
      </c>
      <c r="L58" s="21">
        <v>2</v>
      </c>
      <c r="M58" s="27">
        <v>0</v>
      </c>
      <c r="N58" s="41">
        <v>0</v>
      </c>
      <c r="O58" s="42">
        <v>0</v>
      </c>
      <c r="P58" s="41">
        <v>0</v>
      </c>
      <c r="Q58" s="42">
        <v>0</v>
      </c>
      <c r="R58" s="31">
        <f t="shared" si="4"/>
        <v>2</v>
      </c>
      <c r="S58" s="21">
        <v>0</v>
      </c>
      <c r="T58" s="27">
        <v>0</v>
      </c>
      <c r="U58" s="41">
        <v>0</v>
      </c>
      <c r="V58" s="42">
        <v>0</v>
      </c>
      <c r="W58" s="41">
        <v>0</v>
      </c>
      <c r="X58" s="42">
        <v>0</v>
      </c>
      <c r="Y58" s="59">
        <f t="shared" si="5"/>
        <v>0</v>
      </c>
      <c r="Z58" s="21">
        <v>0</v>
      </c>
      <c r="AA58" s="27">
        <v>0</v>
      </c>
      <c r="AB58" s="41">
        <v>0</v>
      </c>
      <c r="AC58" s="42">
        <v>0</v>
      </c>
      <c r="AD58" s="41">
        <v>0</v>
      </c>
      <c r="AE58" s="42">
        <v>0</v>
      </c>
      <c r="AF58" s="29">
        <f t="shared" si="0"/>
        <v>0</v>
      </c>
      <c r="AG58" s="31">
        <f t="shared" si="0"/>
        <v>0</v>
      </c>
      <c r="AH58" s="21">
        <v>0</v>
      </c>
      <c r="AI58" s="27">
        <v>0</v>
      </c>
      <c r="AJ58" s="41">
        <v>0</v>
      </c>
      <c r="AK58" s="42">
        <v>0</v>
      </c>
      <c r="AL58" s="41">
        <v>0</v>
      </c>
      <c r="AM58" s="42">
        <v>0</v>
      </c>
      <c r="AN58" s="29">
        <f t="shared" si="1"/>
        <v>0</v>
      </c>
      <c r="AO58" s="31">
        <f t="shared" si="2"/>
        <v>0</v>
      </c>
      <c r="AP58" s="1"/>
      <c r="AQ58" s="1"/>
      <c r="AR58" s="1"/>
    </row>
    <row r="59" spans="2:44" ht="15.75">
      <c r="B59" s="22">
        <f t="shared" si="6"/>
        <v>0.7395837249999994</v>
      </c>
      <c r="C59" s="24" t="s">
        <v>2</v>
      </c>
      <c r="D59" s="23">
        <f t="shared" si="7"/>
        <v>0.7500003999999993</v>
      </c>
      <c r="E59" s="21">
        <v>0</v>
      </c>
      <c r="F59" s="27">
        <v>0</v>
      </c>
      <c r="G59" s="41">
        <v>0</v>
      </c>
      <c r="H59" s="42">
        <v>0</v>
      </c>
      <c r="I59" s="41">
        <v>0</v>
      </c>
      <c r="J59" s="42">
        <v>0</v>
      </c>
      <c r="K59" s="29">
        <f t="shared" si="3"/>
        <v>0</v>
      </c>
      <c r="L59" s="21">
        <v>4</v>
      </c>
      <c r="M59" s="27">
        <v>0</v>
      </c>
      <c r="N59" s="41">
        <v>0</v>
      </c>
      <c r="O59" s="42">
        <v>0</v>
      </c>
      <c r="P59" s="41">
        <v>0</v>
      </c>
      <c r="Q59" s="42">
        <v>0</v>
      </c>
      <c r="R59" s="31">
        <f t="shared" si="4"/>
        <v>4</v>
      </c>
      <c r="S59" s="21">
        <v>0</v>
      </c>
      <c r="T59" s="27">
        <v>0</v>
      </c>
      <c r="U59" s="41">
        <v>0</v>
      </c>
      <c r="V59" s="42">
        <v>0</v>
      </c>
      <c r="W59" s="41">
        <v>0</v>
      </c>
      <c r="X59" s="42">
        <v>0</v>
      </c>
      <c r="Y59" s="59">
        <f t="shared" si="5"/>
        <v>0</v>
      </c>
      <c r="Z59" s="21">
        <v>1</v>
      </c>
      <c r="AA59" s="27">
        <v>0</v>
      </c>
      <c r="AB59" s="41">
        <v>0</v>
      </c>
      <c r="AC59" s="42">
        <v>0</v>
      </c>
      <c r="AD59" s="41">
        <v>1</v>
      </c>
      <c r="AE59" s="42">
        <v>0</v>
      </c>
      <c r="AF59" s="29">
        <f t="shared" si="0"/>
        <v>2</v>
      </c>
      <c r="AG59" s="31">
        <f t="shared" si="0"/>
        <v>0</v>
      </c>
      <c r="AH59" s="21">
        <v>0</v>
      </c>
      <c r="AI59" s="27">
        <v>1</v>
      </c>
      <c r="AJ59" s="41">
        <v>0</v>
      </c>
      <c r="AK59" s="42">
        <v>0</v>
      </c>
      <c r="AL59" s="41">
        <v>0</v>
      </c>
      <c r="AM59" s="42">
        <v>1</v>
      </c>
      <c r="AN59" s="29">
        <f t="shared" si="1"/>
        <v>0</v>
      </c>
      <c r="AO59" s="31">
        <f t="shared" si="2"/>
        <v>2</v>
      </c>
      <c r="AP59" s="1"/>
      <c r="AQ59" s="1"/>
      <c r="AR59" s="1"/>
    </row>
    <row r="60" spans="2:44" ht="15.75">
      <c r="B60" s="22">
        <f t="shared" si="6"/>
        <v>0.7500003999999993</v>
      </c>
      <c r="C60" s="24" t="s">
        <v>2</v>
      </c>
      <c r="D60" s="23">
        <f t="shared" si="7"/>
        <v>0.7604170749999993</v>
      </c>
      <c r="E60" s="21">
        <v>1</v>
      </c>
      <c r="F60" s="27">
        <v>0</v>
      </c>
      <c r="G60" s="41">
        <v>0</v>
      </c>
      <c r="H60" s="42">
        <v>0</v>
      </c>
      <c r="I60" s="41">
        <v>0</v>
      </c>
      <c r="J60" s="42">
        <v>0</v>
      </c>
      <c r="K60" s="29">
        <f t="shared" si="3"/>
        <v>1</v>
      </c>
      <c r="L60" s="21">
        <v>1</v>
      </c>
      <c r="M60" s="27">
        <v>0</v>
      </c>
      <c r="N60" s="41">
        <v>0</v>
      </c>
      <c r="O60" s="42">
        <v>0</v>
      </c>
      <c r="P60" s="41">
        <v>0</v>
      </c>
      <c r="Q60" s="42">
        <v>0</v>
      </c>
      <c r="R60" s="31">
        <f t="shared" si="4"/>
        <v>1</v>
      </c>
      <c r="S60" s="21">
        <v>1</v>
      </c>
      <c r="T60" s="27">
        <v>0</v>
      </c>
      <c r="U60" s="41">
        <v>0</v>
      </c>
      <c r="V60" s="42">
        <v>0</v>
      </c>
      <c r="W60" s="41">
        <v>0</v>
      </c>
      <c r="X60" s="42">
        <v>0</v>
      </c>
      <c r="Y60" s="59">
        <f t="shared" si="5"/>
        <v>1</v>
      </c>
      <c r="Z60" s="21">
        <v>1</v>
      </c>
      <c r="AA60" s="27">
        <v>1</v>
      </c>
      <c r="AB60" s="41">
        <v>0</v>
      </c>
      <c r="AC60" s="42">
        <v>0</v>
      </c>
      <c r="AD60" s="41">
        <v>0</v>
      </c>
      <c r="AE60" s="42">
        <v>0</v>
      </c>
      <c r="AF60" s="29">
        <f t="shared" si="0"/>
        <v>1</v>
      </c>
      <c r="AG60" s="31">
        <f t="shared" si="0"/>
        <v>1</v>
      </c>
      <c r="AH60" s="21">
        <v>0</v>
      </c>
      <c r="AI60" s="27">
        <v>1</v>
      </c>
      <c r="AJ60" s="41">
        <v>0</v>
      </c>
      <c r="AK60" s="42">
        <v>0</v>
      </c>
      <c r="AL60" s="41">
        <v>0</v>
      </c>
      <c r="AM60" s="42">
        <v>0</v>
      </c>
      <c r="AN60" s="29">
        <f t="shared" si="1"/>
        <v>0</v>
      </c>
      <c r="AO60" s="31">
        <f t="shared" si="2"/>
        <v>1</v>
      </c>
      <c r="AP60" s="1"/>
      <c r="AQ60" s="1"/>
      <c r="AR60" s="1"/>
    </row>
    <row r="61" spans="2:44" ht="15.75">
      <c r="B61" s="22">
        <f t="shared" si="6"/>
        <v>0.7604170749999993</v>
      </c>
      <c r="C61" s="24" t="s">
        <v>2</v>
      </c>
      <c r="D61" s="23">
        <f t="shared" si="7"/>
        <v>0.7708337499999993</v>
      </c>
      <c r="E61" s="21">
        <v>0</v>
      </c>
      <c r="F61" s="27">
        <v>0</v>
      </c>
      <c r="G61" s="41">
        <v>0</v>
      </c>
      <c r="H61" s="42">
        <v>0</v>
      </c>
      <c r="I61" s="41">
        <v>0</v>
      </c>
      <c r="J61" s="42">
        <v>0</v>
      </c>
      <c r="K61" s="29">
        <f t="shared" si="3"/>
        <v>0</v>
      </c>
      <c r="L61" s="21">
        <v>4</v>
      </c>
      <c r="M61" s="27">
        <v>0</v>
      </c>
      <c r="N61" s="41">
        <v>0</v>
      </c>
      <c r="O61" s="42">
        <v>0</v>
      </c>
      <c r="P61" s="41">
        <v>0</v>
      </c>
      <c r="Q61" s="42">
        <v>0</v>
      </c>
      <c r="R61" s="31">
        <f t="shared" si="4"/>
        <v>4</v>
      </c>
      <c r="S61" s="21">
        <v>0</v>
      </c>
      <c r="T61" s="27">
        <v>0</v>
      </c>
      <c r="U61" s="41">
        <v>0</v>
      </c>
      <c r="V61" s="42">
        <v>0</v>
      </c>
      <c r="W61" s="41">
        <v>0</v>
      </c>
      <c r="X61" s="42">
        <v>0</v>
      </c>
      <c r="Y61" s="59">
        <f t="shared" si="5"/>
        <v>0</v>
      </c>
      <c r="Z61" s="21">
        <v>0</v>
      </c>
      <c r="AA61" s="27">
        <v>0</v>
      </c>
      <c r="AB61" s="41">
        <v>0</v>
      </c>
      <c r="AC61" s="42">
        <v>0</v>
      </c>
      <c r="AD61" s="41">
        <v>1</v>
      </c>
      <c r="AE61" s="42">
        <v>0</v>
      </c>
      <c r="AF61" s="29">
        <f t="shared" si="0"/>
        <v>1</v>
      </c>
      <c r="AG61" s="31">
        <f t="shared" si="0"/>
        <v>0</v>
      </c>
      <c r="AH61" s="21">
        <v>0</v>
      </c>
      <c r="AI61" s="27">
        <v>0</v>
      </c>
      <c r="AJ61" s="41">
        <v>0</v>
      </c>
      <c r="AK61" s="42">
        <v>0</v>
      </c>
      <c r="AL61" s="41">
        <v>0</v>
      </c>
      <c r="AM61" s="42">
        <v>1</v>
      </c>
      <c r="AN61" s="29">
        <f t="shared" si="1"/>
        <v>0</v>
      </c>
      <c r="AO61" s="31">
        <f t="shared" si="2"/>
        <v>1</v>
      </c>
      <c r="AP61" s="1"/>
      <c r="AQ61" s="1"/>
      <c r="AR61" s="1"/>
    </row>
    <row r="62" spans="2:44" ht="15.75">
      <c r="B62" s="22">
        <f t="shared" si="6"/>
        <v>0.7708337499999993</v>
      </c>
      <c r="C62" s="24" t="s">
        <v>2</v>
      </c>
      <c r="D62" s="23">
        <f t="shared" si="7"/>
        <v>0.7812504249999993</v>
      </c>
      <c r="E62" s="21">
        <v>0</v>
      </c>
      <c r="F62" s="27">
        <v>0</v>
      </c>
      <c r="G62" s="41">
        <v>1</v>
      </c>
      <c r="H62" s="42">
        <v>0</v>
      </c>
      <c r="I62" s="41">
        <v>0</v>
      </c>
      <c r="J62" s="42">
        <v>0</v>
      </c>
      <c r="K62" s="29">
        <f t="shared" si="3"/>
        <v>1</v>
      </c>
      <c r="L62" s="21">
        <v>2</v>
      </c>
      <c r="M62" s="27">
        <v>0</v>
      </c>
      <c r="N62" s="41">
        <v>0</v>
      </c>
      <c r="O62" s="42">
        <v>0</v>
      </c>
      <c r="P62" s="41">
        <v>0</v>
      </c>
      <c r="Q62" s="42">
        <v>0</v>
      </c>
      <c r="R62" s="31">
        <f t="shared" si="4"/>
        <v>2</v>
      </c>
      <c r="S62" s="21">
        <v>0</v>
      </c>
      <c r="T62" s="27">
        <v>0</v>
      </c>
      <c r="U62" s="41">
        <v>0</v>
      </c>
      <c r="V62" s="42">
        <v>0</v>
      </c>
      <c r="W62" s="41">
        <v>0</v>
      </c>
      <c r="X62" s="42">
        <v>0</v>
      </c>
      <c r="Y62" s="59">
        <f t="shared" si="5"/>
        <v>0</v>
      </c>
      <c r="Z62" s="21">
        <v>0</v>
      </c>
      <c r="AA62" s="27">
        <v>0</v>
      </c>
      <c r="AB62" s="41">
        <v>0</v>
      </c>
      <c r="AC62" s="42">
        <v>0</v>
      </c>
      <c r="AD62" s="41">
        <v>0</v>
      </c>
      <c r="AE62" s="42">
        <v>0</v>
      </c>
      <c r="AF62" s="29">
        <f t="shared" si="0"/>
        <v>0</v>
      </c>
      <c r="AG62" s="31">
        <f t="shared" si="0"/>
        <v>0</v>
      </c>
      <c r="AH62" s="21">
        <v>0</v>
      </c>
      <c r="AI62" s="27">
        <v>0</v>
      </c>
      <c r="AJ62" s="41">
        <v>0</v>
      </c>
      <c r="AK62" s="42">
        <v>0</v>
      </c>
      <c r="AL62" s="41">
        <v>0</v>
      </c>
      <c r="AM62" s="42">
        <v>0</v>
      </c>
      <c r="AN62" s="29">
        <f t="shared" si="1"/>
        <v>0</v>
      </c>
      <c r="AO62" s="31">
        <f t="shared" si="2"/>
        <v>0</v>
      </c>
      <c r="AP62" s="1"/>
      <c r="AQ62" s="1"/>
      <c r="AR62" s="1"/>
    </row>
    <row r="63" spans="2:44" ht="15.75">
      <c r="B63" s="22">
        <f t="shared" si="6"/>
        <v>0.7812504249999993</v>
      </c>
      <c r="C63" s="24" t="s">
        <v>2</v>
      </c>
      <c r="D63" s="23">
        <f t="shared" si="7"/>
        <v>0.7916670999999993</v>
      </c>
      <c r="E63" s="21">
        <v>0</v>
      </c>
      <c r="F63" s="27">
        <v>0</v>
      </c>
      <c r="G63" s="41">
        <v>0</v>
      </c>
      <c r="H63" s="42">
        <v>0</v>
      </c>
      <c r="I63" s="41">
        <v>0</v>
      </c>
      <c r="J63" s="42">
        <v>0</v>
      </c>
      <c r="K63" s="29">
        <f t="shared" si="3"/>
        <v>0</v>
      </c>
      <c r="L63" s="21">
        <v>0</v>
      </c>
      <c r="M63" s="27">
        <v>1</v>
      </c>
      <c r="N63" s="41">
        <v>0</v>
      </c>
      <c r="O63" s="42">
        <v>0</v>
      </c>
      <c r="P63" s="41">
        <v>0</v>
      </c>
      <c r="Q63" s="42">
        <v>0</v>
      </c>
      <c r="R63" s="31">
        <f t="shared" si="4"/>
        <v>1</v>
      </c>
      <c r="S63" s="21">
        <v>0</v>
      </c>
      <c r="T63" s="27">
        <v>0</v>
      </c>
      <c r="U63" s="41">
        <v>0</v>
      </c>
      <c r="V63" s="42">
        <v>0</v>
      </c>
      <c r="W63" s="41">
        <v>0</v>
      </c>
      <c r="X63" s="42">
        <v>0</v>
      </c>
      <c r="Y63" s="59">
        <f t="shared" si="5"/>
        <v>0</v>
      </c>
      <c r="Z63" s="21">
        <v>3</v>
      </c>
      <c r="AA63" s="27">
        <v>0</v>
      </c>
      <c r="AB63" s="41">
        <v>0</v>
      </c>
      <c r="AC63" s="42">
        <v>0</v>
      </c>
      <c r="AD63" s="41">
        <v>1</v>
      </c>
      <c r="AE63" s="42">
        <v>0</v>
      </c>
      <c r="AF63" s="29">
        <f t="shared" si="0"/>
        <v>4</v>
      </c>
      <c r="AG63" s="31">
        <f t="shared" si="0"/>
        <v>0</v>
      </c>
      <c r="AH63" s="21">
        <v>0</v>
      </c>
      <c r="AI63" s="27">
        <v>2</v>
      </c>
      <c r="AJ63" s="41">
        <v>0</v>
      </c>
      <c r="AK63" s="42">
        <v>0</v>
      </c>
      <c r="AL63" s="41">
        <v>0</v>
      </c>
      <c r="AM63" s="42">
        <v>1</v>
      </c>
      <c r="AN63" s="29">
        <f t="shared" si="1"/>
        <v>0</v>
      </c>
      <c r="AO63" s="31">
        <f t="shared" si="2"/>
        <v>3</v>
      </c>
      <c r="AP63" s="1"/>
      <c r="AQ63" s="1"/>
      <c r="AR63" s="1"/>
    </row>
    <row r="64" spans="2:41" ht="15.75">
      <c r="B64" s="79" t="s">
        <v>1</v>
      </c>
      <c r="C64" s="80"/>
      <c r="D64" s="81"/>
      <c r="E64" s="20">
        <f aca="true" t="shared" si="8" ref="E64:AE64">SUM(E12:E63)</f>
        <v>38</v>
      </c>
      <c r="F64" s="37">
        <f t="shared" si="8"/>
        <v>19</v>
      </c>
      <c r="G64" s="43">
        <f t="shared" si="8"/>
        <v>1</v>
      </c>
      <c r="H64" s="44">
        <f t="shared" si="8"/>
        <v>0</v>
      </c>
      <c r="I64" s="43">
        <f t="shared" si="8"/>
        <v>0</v>
      </c>
      <c r="J64" s="44">
        <f t="shared" si="8"/>
        <v>0</v>
      </c>
      <c r="K64" s="29">
        <f t="shared" si="8"/>
        <v>58</v>
      </c>
      <c r="L64" s="20">
        <f t="shared" si="8"/>
        <v>49</v>
      </c>
      <c r="M64" s="37">
        <f t="shared" si="8"/>
        <v>29</v>
      </c>
      <c r="N64" s="43">
        <f t="shared" si="8"/>
        <v>0</v>
      </c>
      <c r="O64" s="44">
        <f t="shared" si="8"/>
        <v>0</v>
      </c>
      <c r="P64" s="43">
        <f t="shared" si="8"/>
        <v>0</v>
      </c>
      <c r="Q64" s="44">
        <f t="shared" si="8"/>
        <v>0</v>
      </c>
      <c r="R64" s="31">
        <f t="shared" si="8"/>
        <v>78</v>
      </c>
      <c r="S64" s="20">
        <f t="shared" si="8"/>
        <v>5</v>
      </c>
      <c r="T64" s="37">
        <f t="shared" si="8"/>
        <v>12</v>
      </c>
      <c r="U64" s="43">
        <f t="shared" si="8"/>
        <v>0</v>
      </c>
      <c r="V64" s="44">
        <f t="shared" si="8"/>
        <v>0</v>
      </c>
      <c r="W64" s="43">
        <f t="shared" si="8"/>
        <v>0</v>
      </c>
      <c r="X64" s="44">
        <f t="shared" si="8"/>
        <v>0</v>
      </c>
      <c r="Y64" s="59">
        <f t="shared" si="8"/>
        <v>17</v>
      </c>
      <c r="Z64" s="20">
        <f t="shared" si="8"/>
        <v>53</v>
      </c>
      <c r="AA64" s="37">
        <f t="shared" si="8"/>
        <v>9</v>
      </c>
      <c r="AB64" s="43">
        <f t="shared" si="8"/>
        <v>1</v>
      </c>
      <c r="AC64" s="44">
        <f t="shared" si="8"/>
        <v>0</v>
      </c>
      <c r="AD64" s="43">
        <f t="shared" si="8"/>
        <v>56</v>
      </c>
      <c r="AE64" s="44">
        <f t="shared" si="8"/>
        <v>0</v>
      </c>
      <c r="AF64" s="29">
        <f t="shared" si="0"/>
        <v>110</v>
      </c>
      <c r="AG64" s="31">
        <f t="shared" si="0"/>
        <v>9</v>
      </c>
      <c r="AH64" s="20">
        <f aca="true" t="shared" si="9" ref="AH64:AM64">SUM(AH12:AH63)</f>
        <v>0</v>
      </c>
      <c r="AI64" s="37">
        <f t="shared" si="9"/>
        <v>16</v>
      </c>
      <c r="AJ64" s="43">
        <f t="shared" si="9"/>
        <v>0</v>
      </c>
      <c r="AK64" s="44">
        <f t="shared" si="9"/>
        <v>1</v>
      </c>
      <c r="AL64" s="43">
        <f t="shared" si="9"/>
        <v>0</v>
      </c>
      <c r="AM64" s="44">
        <f t="shared" si="9"/>
        <v>56</v>
      </c>
      <c r="AN64" s="29">
        <f t="shared" si="1"/>
        <v>0</v>
      </c>
      <c r="AO64" s="31">
        <f t="shared" si="2"/>
        <v>73</v>
      </c>
    </row>
    <row r="65" spans="2:41" ht="15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s="1" customFormat="1" ht="15">
      <c r="A66" s="10"/>
      <c r="B66" s="25" t="s">
        <v>8</v>
      </c>
      <c r="C66" s="25"/>
      <c r="D66" s="2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1" customFormat="1" ht="26.25" customHeight="1">
      <c r="A67" s="10"/>
      <c r="B67" s="76"/>
      <c r="C67" s="77"/>
      <c r="D67" s="78"/>
      <c r="E67" s="70" t="s">
        <v>29</v>
      </c>
      <c r="F67" s="71"/>
      <c r="G67" s="71"/>
      <c r="H67" s="71"/>
      <c r="I67" s="71"/>
      <c r="J67" s="71"/>
      <c r="K67" s="71"/>
      <c r="L67" s="70" t="s">
        <v>34</v>
      </c>
      <c r="M67" s="71"/>
      <c r="N67" s="71"/>
      <c r="O67" s="71"/>
      <c r="P67" s="71"/>
      <c r="Q67" s="71"/>
      <c r="R67" s="72"/>
      <c r="S67" s="70" t="s">
        <v>35</v>
      </c>
      <c r="T67" s="71"/>
      <c r="U67" s="71"/>
      <c r="V67" s="71"/>
      <c r="W67" s="71"/>
      <c r="X67" s="71"/>
      <c r="Y67" s="72"/>
      <c r="Z67" s="70" t="s">
        <v>18</v>
      </c>
      <c r="AA67" s="71"/>
      <c r="AB67" s="71"/>
      <c r="AC67" s="71"/>
      <c r="AD67" s="71"/>
      <c r="AE67" s="71"/>
      <c r="AF67" s="71"/>
      <c r="AG67" s="72"/>
      <c r="AH67" s="70" t="s">
        <v>40</v>
      </c>
      <c r="AI67" s="71"/>
      <c r="AJ67" s="71"/>
      <c r="AK67" s="71"/>
      <c r="AL67" s="71"/>
      <c r="AM67" s="71"/>
      <c r="AN67" s="71"/>
      <c r="AO67" s="72"/>
    </row>
    <row r="68" spans="1:41" s="1" customFormat="1" ht="46.5" customHeight="1">
      <c r="A68" s="10"/>
      <c r="B68" s="73"/>
      <c r="C68" s="74"/>
      <c r="D68" s="75"/>
      <c r="E68" s="68" t="s">
        <v>24</v>
      </c>
      <c r="F68" s="69"/>
      <c r="G68" s="66" t="s">
        <v>25</v>
      </c>
      <c r="H68" s="67"/>
      <c r="I68" s="66" t="s">
        <v>26</v>
      </c>
      <c r="J68" s="67"/>
      <c r="K68" s="28" t="s">
        <v>1</v>
      </c>
      <c r="L68" s="68" t="s">
        <v>24</v>
      </c>
      <c r="M68" s="69"/>
      <c r="N68" s="66" t="s">
        <v>25</v>
      </c>
      <c r="O68" s="67"/>
      <c r="P68" s="66" t="s">
        <v>26</v>
      </c>
      <c r="Q68" s="67"/>
      <c r="R68" s="30" t="s">
        <v>1</v>
      </c>
      <c r="S68" s="68" t="s">
        <v>24</v>
      </c>
      <c r="T68" s="69"/>
      <c r="U68" s="66" t="s">
        <v>25</v>
      </c>
      <c r="V68" s="67"/>
      <c r="W68" s="66" t="s">
        <v>26</v>
      </c>
      <c r="X68" s="67"/>
      <c r="Y68" s="58" t="s">
        <v>1</v>
      </c>
      <c r="Z68" s="68" t="s">
        <v>24</v>
      </c>
      <c r="AA68" s="69"/>
      <c r="AB68" s="66" t="s">
        <v>25</v>
      </c>
      <c r="AC68" s="67"/>
      <c r="AD68" s="66" t="s">
        <v>26</v>
      </c>
      <c r="AE68" s="67"/>
      <c r="AF68" s="28" t="s">
        <v>1</v>
      </c>
      <c r="AG68" s="30" t="s">
        <v>1</v>
      </c>
      <c r="AH68" s="68" t="s">
        <v>24</v>
      </c>
      <c r="AI68" s="69"/>
      <c r="AJ68" s="66" t="s">
        <v>25</v>
      </c>
      <c r="AK68" s="67"/>
      <c r="AL68" s="66" t="s">
        <v>26</v>
      </c>
      <c r="AM68" s="67"/>
      <c r="AN68" s="28" t="s">
        <v>1</v>
      </c>
      <c r="AO68" s="30" t="s">
        <v>1</v>
      </c>
    </row>
    <row r="69" spans="1:41" s="1" customFormat="1" ht="30.75" customHeight="1">
      <c r="A69" s="10"/>
      <c r="B69" s="73" t="s">
        <v>3</v>
      </c>
      <c r="C69" s="74"/>
      <c r="D69" s="75"/>
      <c r="E69" s="19" t="s">
        <v>30</v>
      </c>
      <c r="F69" s="36" t="s">
        <v>31</v>
      </c>
      <c r="G69" s="39" t="s">
        <v>30</v>
      </c>
      <c r="H69" s="40" t="s">
        <v>31</v>
      </c>
      <c r="I69" s="39" t="s">
        <v>30</v>
      </c>
      <c r="J69" s="40" t="s">
        <v>31</v>
      </c>
      <c r="K69" s="28" t="s">
        <v>10</v>
      </c>
      <c r="L69" s="19" t="s">
        <v>32</v>
      </c>
      <c r="M69" s="36" t="s">
        <v>33</v>
      </c>
      <c r="N69" s="39" t="s">
        <v>32</v>
      </c>
      <c r="O69" s="40" t="s">
        <v>33</v>
      </c>
      <c r="P69" s="39" t="s">
        <v>32</v>
      </c>
      <c r="Q69" s="40" t="s">
        <v>33</v>
      </c>
      <c r="R69" s="30" t="s">
        <v>11</v>
      </c>
      <c r="S69" s="19" t="s">
        <v>36</v>
      </c>
      <c r="T69" s="36" t="s">
        <v>37</v>
      </c>
      <c r="U69" s="39" t="s">
        <v>36</v>
      </c>
      <c r="V69" s="40" t="s">
        <v>37</v>
      </c>
      <c r="W69" s="39" t="s">
        <v>36</v>
      </c>
      <c r="X69" s="40" t="s">
        <v>37</v>
      </c>
      <c r="Y69" s="58" t="s">
        <v>38</v>
      </c>
      <c r="Z69" s="19" t="s">
        <v>10</v>
      </c>
      <c r="AA69" s="36" t="s">
        <v>11</v>
      </c>
      <c r="AB69" s="39" t="s">
        <v>10</v>
      </c>
      <c r="AC69" s="40" t="s">
        <v>11</v>
      </c>
      <c r="AD69" s="39" t="s">
        <v>10</v>
      </c>
      <c r="AE69" s="40" t="s">
        <v>11</v>
      </c>
      <c r="AF69" s="28" t="s">
        <v>10</v>
      </c>
      <c r="AG69" s="30" t="s">
        <v>11</v>
      </c>
      <c r="AH69" s="19" t="s">
        <v>10</v>
      </c>
      <c r="AI69" s="36" t="s">
        <v>11</v>
      </c>
      <c r="AJ69" s="39" t="s">
        <v>10</v>
      </c>
      <c r="AK69" s="40" t="s">
        <v>11</v>
      </c>
      <c r="AL69" s="39" t="s">
        <v>10</v>
      </c>
      <c r="AM69" s="40" t="s">
        <v>11</v>
      </c>
      <c r="AN69" s="28" t="s">
        <v>10</v>
      </c>
      <c r="AO69" s="30" t="s">
        <v>11</v>
      </c>
    </row>
    <row r="70" spans="1:41" s="1" customFormat="1" ht="15.75">
      <c r="A70" s="10"/>
      <c r="B70" s="22">
        <v>0.25</v>
      </c>
      <c r="C70" s="24" t="s">
        <v>2</v>
      </c>
      <c r="D70" s="23">
        <f>B70+SUM(0.0416667)</f>
        <v>0.2916667</v>
      </c>
      <c r="E70" s="21">
        <f aca="true" t="shared" si="10" ref="E70:J70">SUM(E12:E15)</f>
        <v>9</v>
      </c>
      <c r="F70" s="27">
        <f t="shared" si="10"/>
        <v>6</v>
      </c>
      <c r="G70" s="41">
        <f t="shared" si="10"/>
        <v>0</v>
      </c>
      <c r="H70" s="42">
        <f t="shared" si="10"/>
        <v>0</v>
      </c>
      <c r="I70" s="41">
        <f t="shared" si="10"/>
        <v>0</v>
      </c>
      <c r="J70" s="42">
        <f t="shared" si="10"/>
        <v>0</v>
      </c>
      <c r="K70" s="29">
        <f>SUM(E70:J70)</f>
        <v>15</v>
      </c>
      <c r="L70" s="21">
        <f aca="true" t="shared" si="11" ref="L70:Q70">SUM(L12:L15)</f>
        <v>1</v>
      </c>
      <c r="M70" s="27">
        <f t="shared" si="11"/>
        <v>2</v>
      </c>
      <c r="N70" s="41">
        <f t="shared" si="11"/>
        <v>0</v>
      </c>
      <c r="O70" s="42">
        <f t="shared" si="11"/>
        <v>0</v>
      </c>
      <c r="P70" s="41">
        <f t="shared" si="11"/>
        <v>0</v>
      </c>
      <c r="Q70" s="42">
        <f t="shared" si="11"/>
        <v>0</v>
      </c>
      <c r="R70" s="31">
        <f>SUM(L70:Q70)</f>
        <v>3</v>
      </c>
      <c r="S70" s="21">
        <f aca="true" t="shared" si="12" ref="S70:X70">SUM(S12:S15)</f>
        <v>0</v>
      </c>
      <c r="T70" s="27">
        <f t="shared" si="12"/>
        <v>2</v>
      </c>
      <c r="U70" s="41">
        <f t="shared" si="12"/>
        <v>0</v>
      </c>
      <c r="V70" s="42">
        <f t="shared" si="12"/>
        <v>0</v>
      </c>
      <c r="W70" s="41">
        <f t="shared" si="12"/>
        <v>0</v>
      </c>
      <c r="X70" s="42">
        <f t="shared" si="12"/>
        <v>0</v>
      </c>
      <c r="Y70" s="31">
        <f>SUM(S70:X70)</f>
        <v>2</v>
      </c>
      <c r="Z70" s="21">
        <f aca="true" t="shared" si="13" ref="Z70:AE70">SUM(Z12:Z15)</f>
        <v>7</v>
      </c>
      <c r="AA70" s="27">
        <f t="shared" si="13"/>
        <v>0</v>
      </c>
      <c r="AB70" s="41">
        <f t="shared" si="13"/>
        <v>0</v>
      </c>
      <c r="AC70" s="42">
        <f t="shared" si="13"/>
        <v>0</v>
      </c>
      <c r="AD70" s="41">
        <f t="shared" si="13"/>
        <v>6</v>
      </c>
      <c r="AE70" s="42">
        <f t="shared" si="13"/>
        <v>0</v>
      </c>
      <c r="AF70" s="29">
        <f>Z70+AB70+AD70</f>
        <v>13</v>
      </c>
      <c r="AG70" s="31">
        <f>AA70+AC70+AE70</f>
        <v>0</v>
      </c>
      <c r="AH70" s="21">
        <f aca="true" t="shared" si="14" ref="AH70:AM70">SUM(AH12:AH15)</f>
        <v>0</v>
      </c>
      <c r="AI70" s="27">
        <f t="shared" si="14"/>
        <v>3</v>
      </c>
      <c r="AJ70" s="41">
        <f t="shared" si="14"/>
        <v>0</v>
      </c>
      <c r="AK70" s="42">
        <f t="shared" si="14"/>
        <v>0</v>
      </c>
      <c r="AL70" s="41">
        <f t="shared" si="14"/>
        <v>0</v>
      </c>
      <c r="AM70" s="42">
        <f t="shared" si="14"/>
        <v>6</v>
      </c>
      <c r="AN70" s="29">
        <f>AH70+AJ70+AL70</f>
        <v>0</v>
      </c>
      <c r="AO70" s="31">
        <f>AI70+AK70+AM70</f>
        <v>9</v>
      </c>
    </row>
    <row r="71" spans="1:41" s="1" customFormat="1" ht="15.75">
      <c r="A71" s="10"/>
      <c r="B71" s="22">
        <f>D70</f>
        <v>0.2916667</v>
      </c>
      <c r="C71" s="24" t="s">
        <v>2</v>
      </c>
      <c r="D71" s="23">
        <f>B71+SUM(0.0416667)</f>
        <v>0.3333334</v>
      </c>
      <c r="E71" s="21">
        <f aca="true" t="shared" si="15" ref="E71:J71">SUM(E16:E19)</f>
        <v>12</v>
      </c>
      <c r="F71" s="27">
        <f t="shared" si="15"/>
        <v>1</v>
      </c>
      <c r="G71" s="41">
        <f t="shared" si="15"/>
        <v>0</v>
      </c>
      <c r="H71" s="42">
        <f t="shared" si="15"/>
        <v>0</v>
      </c>
      <c r="I71" s="41">
        <f t="shared" si="15"/>
        <v>0</v>
      </c>
      <c r="J71" s="42">
        <f t="shared" si="15"/>
        <v>0</v>
      </c>
      <c r="K71" s="29">
        <f aca="true" t="shared" si="16" ref="K71:K82">SUM(E71:J71)</f>
        <v>13</v>
      </c>
      <c r="L71" s="21">
        <f aca="true" t="shared" si="17" ref="L71:Q71">SUM(L16:L19)</f>
        <v>2</v>
      </c>
      <c r="M71" s="27">
        <f t="shared" si="17"/>
        <v>1</v>
      </c>
      <c r="N71" s="41">
        <f t="shared" si="17"/>
        <v>0</v>
      </c>
      <c r="O71" s="42">
        <f t="shared" si="17"/>
        <v>0</v>
      </c>
      <c r="P71" s="41">
        <f t="shared" si="17"/>
        <v>0</v>
      </c>
      <c r="Q71" s="42">
        <f t="shared" si="17"/>
        <v>0</v>
      </c>
      <c r="R71" s="31">
        <f aca="true" t="shared" si="18" ref="R71:R82">SUM(L71:Q71)</f>
        <v>3</v>
      </c>
      <c r="S71" s="21">
        <f aca="true" t="shared" si="19" ref="S71:X71">SUM(S16:S19)</f>
        <v>0</v>
      </c>
      <c r="T71" s="27">
        <f t="shared" si="19"/>
        <v>4</v>
      </c>
      <c r="U71" s="41">
        <f t="shared" si="19"/>
        <v>0</v>
      </c>
      <c r="V71" s="42">
        <f t="shared" si="19"/>
        <v>0</v>
      </c>
      <c r="W71" s="41">
        <f t="shared" si="19"/>
        <v>0</v>
      </c>
      <c r="X71" s="42">
        <f t="shared" si="19"/>
        <v>0</v>
      </c>
      <c r="Y71" s="31">
        <f aca="true" t="shared" si="20" ref="Y71:Y82">SUM(S71:X71)</f>
        <v>4</v>
      </c>
      <c r="Z71" s="21">
        <f aca="true" t="shared" si="21" ref="Z71:AE71">SUM(Z16:Z19)</f>
        <v>8</v>
      </c>
      <c r="AA71" s="27">
        <f t="shared" si="21"/>
        <v>0</v>
      </c>
      <c r="AB71" s="41">
        <f t="shared" si="21"/>
        <v>0</v>
      </c>
      <c r="AC71" s="42">
        <f t="shared" si="21"/>
        <v>0</v>
      </c>
      <c r="AD71" s="41">
        <f t="shared" si="21"/>
        <v>8</v>
      </c>
      <c r="AE71" s="42">
        <f t="shared" si="21"/>
        <v>0</v>
      </c>
      <c r="AF71" s="29">
        <f aca="true" t="shared" si="22" ref="AF71:AG82">Z71+AB71+AD71</f>
        <v>16</v>
      </c>
      <c r="AG71" s="31">
        <f t="shared" si="22"/>
        <v>0</v>
      </c>
      <c r="AH71" s="21">
        <f aca="true" t="shared" si="23" ref="AH71:AM71">SUM(AH16:AH19)</f>
        <v>0</v>
      </c>
      <c r="AI71" s="27">
        <f t="shared" si="23"/>
        <v>0</v>
      </c>
      <c r="AJ71" s="41">
        <f t="shared" si="23"/>
        <v>0</v>
      </c>
      <c r="AK71" s="42">
        <f t="shared" si="23"/>
        <v>0</v>
      </c>
      <c r="AL71" s="41">
        <f t="shared" si="23"/>
        <v>0</v>
      </c>
      <c r="AM71" s="42">
        <f t="shared" si="23"/>
        <v>8</v>
      </c>
      <c r="AN71" s="29">
        <f aca="true" t="shared" si="24" ref="AN71:AN82">AH71+AJ71+AL71</f>
        <v>0</v>
      </c>
      <c r="AO71" s="31">
        <f aca="true" t="shared" si="25" ref="AO71:AO82">AI71+AK71+AM71</f>
        <v>8</v>
      </c>
    </row>
    <row r="72" spans="1:41" s="1" customFormat="1" ht="15.75">
      <c r="A72" s="10"/>
      <c r="B72" s="22">
        <f aca="true" t="shared" si="26" ref="B72:B82">D71</f>
        <v>0.3333334</v>
      </c>
      <c r="C72" s="24" t="s">
        <v>2</v>
      </c>
      <c r="D72" s="23">
        <f aca="true" t="shared" si="27" ref="D72:D82">B72+SUM(0.0416667)</f>
        <v>0.3750001</v>
      </c>
      <c r="E72" s="21">
        <f aca="true" t="shared" si="28" ref="E72:J72">SUM(E20:E23)</f>
        <v>3</v>
      </c>
      <c r="F72" s="27">
        <f t="shared" si="28"/>
        <v>1</v>
      </c>
      <c r="G72" s="41">
        <f t="shared" si="28"/>
        <v>0</v>
      </c>
      <c r="H72" s="42">
        <f t="shared" si="28"/>
        <v>0</v>
      </c>
      <c r="I72" s="41">
        <f t="shared" si="28"/>
        <v>0</v>
      </c>
      <c r="J72" s="42">
        <f t="shared" si="28"/>
        <v>0</v>
      </c>
      <c r="K72" s="29">
        <f t="shared" si="16"/>
        <v>4</v>
      </c>
      <c r="L72" s="21">
        <f aca="true" t="shared" si="29" ref="L72:Q72">SUM(L20:L23)</f>
        <v>1</v>
      </c>
      <c r="M72" s="27">
        <f t="shared" si="29"/>
        <v>0</v>
      </c>
      <c r="N72" s="41">
        <f t="shared" si="29"/>
        <v>0</v>
      </c>
      <c r="O72" s="42">
        <f t="shared" si="29"/>
        <v>0</v>
      </c>
      <c r="P72" s="41">
        <f t="shared" si="29"/>
        <v>0</v>
      </c>
      <c r="Q72" s="42">
        <f t="shared" si="29"/>
        <v>0</v>
      </c>
      <c r="R72" s="31">
        <f t="shared" si="18"/>
        <v>1</v>
      </c>
      <c r="S72" s="21">
        <f aca="true" t="shared" si="30" ref="S72:X72">SUM(S20:S23)</f>
        <v>0</v>
      </c>
      <c r="T72" s="27">
        <f t="shared" si="30"/>
        <v>1</v>
      </c>
      <c r="U72" s="41">
        <f t="shared" si="30"/>
        <v>0</v>
      </c>
      <c r="V72" s="42">
        <f t="shared" si="30"/>
        <v>0</v>
      </c>
      <c r="W72" s="41">
        <f t="shared" si="30"/>
        <v>0</v>
      </c>
      <c r="X72" s="42">
        <f t="shared" si="30"/>
        <v>0</v>
      </c>
      <c r="Y72" s="31">
        <f t="shared" si="20"/>
        <v>1</v>
      </c>
      <c r="Z72" s="21">
        <f aca="true" t="shared" si="31" ref="Z72:AE72">SUM(Z20:Z23)</f>
        <v>3</v>
      </c>
      <c r="AA72" s="27">
        <f t="shared" si="31"/>
        <v>0</v>
      </c>
      <c r="AB72" s="41">
        <f t="shared" si="31"/>
        <v>0</v>
      </c>
      <c r="AC72" s="42">
        <f t="shared" si="31"/>
        <v>0</v>
      </c>
      <c r="AD72" s="41">
        <f t="shared" si="31"/>
        <v>6</v>
      </c>
      <c r="AE72" s="42">
        <f t="shared" si="31"/>
        <v>0</v>
      </c>
      <c r="AF72" s="29">
        <f t="shared" si="22"/>
        <v>9</v>
      </c>
      <c r="AG72" s="31">
        <f t="shared" si="22"/>
        <v>0</v>
      </c>
      <c r="AH72" s="21">
        <f aca="true" t="shared" si="32" ref="AH72:AM72">SUM(AH20:AH23)</f>
        <v>0</v>
      </c>
      <c r="AI72" s="27">
        <f t="shared" si="32"/>
        <v>0</v>
      </c>
      <c r="AJ72" s="41">
        <f t="shared" si="32"/>
        <v>0</v>
      </c>
      <c r="AK72" s="42">
        <f t="shared" si="32"/>
        <v>0</v>
      </c>
      <c r="AL72" s="41">
        <f t="shared" si="32"/>
        <v>0</v>
      </c>
      <c r="AM72" s="42">
        <f t="shared" si="32"/>
        <v>6</v>
      </c>
      <c r="AN72" s="29">
        <f t="shared" si="24"/>
        <v>0</v>
      </c>
      <c r="AO72" s="31">
        <f t="shared" si="25"/>
        <v>6</v>
      </c>
    </row>
    <row r="73" spans="1:41" s="1" customFormat="1" ht="15.75">
      <c r="A73" s="10"/>
      <c r="B73" s="22">
        <f t="shared" si="26"/>
        <v>0.3750001</v>
      </c>
      <c r="C73" s="24" t="s">
        <v>2</v>
      </c>
      <c r="D73" s="23">
        <f t="shared" si="27"/>
        <v>0.4166668</v>
      </c>
      <c r="E73" s="21">
        <f aca="true" t="shared" si="33" ref="E73:J73">SUM(E24:E27)</f>
        <v>1</v>
      </c>
      <c r="F73" s="27">
        <f t="shared" si="33"/>
        <v>1</v>
      </c>
      <c r="G73" s="41">
        <f t="shared" si="33"/>
        <v>0</v>
      </c>
      <c r="H73" s="42">
        <f t="shared" si="33"/>
        <v>0</v>
      </c>
      <c r="I73" s="41">
        <f t="shared" si="33"/>
        <v>0</v>
      </c>
      <c r="J73" s="42">
        <f t="shared" si="33"/>
        <v>0</v>
      </c>
      <c r="K73" s="29">
        <f t="shared" si="16"/>
        <v>2</v>
      </c>
      <c r="L73" s="21">
        <f aca="true" t="shared" si="34" ref="L73:Q73">SUM(L24:L27)</f>
        <v>1</v>
      </c>
      <c r="M73" s="27">
        <f t="shared" si="34"/>
        <v>1</v>
      </c>
      <c r="N73" s="41">
        <f t="shared" si="34"/>
        <v>0</v>
      </c>
      <c r="O73" s="42">
        <f t="shared" si="34"/>
        <v>0</v>
      </c>
      <c r="P73" s="41">
        <f t="shared" si="34"/>
        <v>0</v>
      </c>
      <c r="Q73" s="42">
        <f t="shared" si="34"/>
        <v>0</v>
      </c>
      <c r="R73" s="31">
        <f t="shared" si="18"/>
        <v>2</v>
      </c>
      <c r="S73" s="21">
        <f aca="true" t="shared" si="35" ref="S73:X73">SUM(S24:S27)</f>
        <v>0</v>
      </c>
      <c r="T73" s="27">
        <f t="shared" si="35"/>
        <v>1</v>
      </c>
      <c r="U73" s="41">
        <f t="shared" si="35"/>
        <v>0</v>
      </c>
      <c r="V73" s="42">
        <f t="shared" si="35"/>
        <v>0</v>
      </c>
      <c r="W73" s="41">
        <f t="shared" si="35"/>
        <v>0</v>
      </c>
      <c r="X73" s="42">
        <f t="shared" si="35"/>
        <v>0</v>
      </c>
      <c r="Y73" s="31">
        <f t="shared" si="20"/>
        <v>1</v>
      </c>
      <c r="Z73" s="21">
        <f aca="true" t="shared" si="36" ref="Z73:AE73">SUM(Z24:Z27)</f>
        <v>3</v>
      </c>
      <c r="AA73" s="27">
        <f t="shared" si="36"/>
        <v>0</v>
      </c>
      <c r="AB73" s="41">
        <f t="shared" si="36"/>
        <v>0</v>
      </c>
      <c r="AC73" s="42">
        <f t="shared" si="36"/>
        <v>0</v>
      </c>
      <c r="AD73" s="41">
        <f t="shared" si="36"/>
        <v>4</v>
      </c>
      <c r="AE73" s="42">
        <f t="shared" si="36"/>
        <v>0</v>
      </c>
      <c r="AF73" s="29">
        <f t="shared" si="22"/>
        <v>7</v>
      </c>
      <c r="AG73" s="31">
        <f t="shared" si="22"/>
        <v>0</v>
      </c>
      <c r="AH73" s="21">
        <f aca="true" t="shared" si="37" ref="AH73:AM73">SUM(AH24:AH27)</f>
        <v>0</v>
      </c>
      <c r="AI73" s="27">
        <f t="shared" si="37"/>
        <v>2</v>
      </c>
      <c r="AJ73" s="41">
        <f t="shared" si="37"/>
        <v>0</v>
      </c>
      <c r="AK73" s="42">
        <f t="shared" si="37"/>
        <v>0</v>
      </c>
      <c r="AL73" s="41">
        <f t="shared" si="37"/>
        <v>0</v>
      </c>
      <c r="AM73" s="42">
        <f t="shared" si="37"/>
        <v>4</v>
      </c>
      <c r="AN73" s="29">
        <f t="shared" si="24"/>
        <v>0</v>
      </c>
      <c r="AO73" s="31">
        <f t="shared" si="25"/>
        <v>6</v>
      </c>
    </row>
    <row r="74" spans="1:41" s="1" customFormat="1" ht="15.75">
      <c r="A74" s="10"/>
      <c r="B74" s="22">
        <f t="shared" si="26"/>
        <v>0.4166668</v>
      </c>
      <c r="C74" s="24" t="s">
        <v>2</v>
      </c>
      <c r="D74" s="23">
        <f t="shared" si="27"/>
        <v>0.4583335</v>
      </c>
      <c r="E74" s="21">
        <f aca="true" t="shared" si="38" ref="E74:J74">SUM(E28:E31)</f>
        <v>3</v>
      </c>
      <c r="F74" s="27">
        <f t="shared" si="38"/>
        <v>2</v>
      </c>
      <c r="G74" s="41">
        <f t="shared" si="38"/>
        <v>0</v>
      </c>
      <c r="H74" s="42">
        <f t="shared" si="38"/>
        <v>0</v>
      </c>
      <c r="I74" s="41">
        <f t="shared" si="38"/>
        <v>0</v>
      </c>
      <c r="J74" s="42">
        <f t="shared" si="38"/>
        <v>0</v>
      </c>
      <c r="K74" s="29">
        <f t="shared" si="16"/>
        <v>5</v>
      </c>
      <c r="L74" s="21">
        <f aca="true" t="shared" si="39" ref="L74:Q74">SUM(L28:L31)</f>
        <v>0</v>
      </c>
      <c r="M74" s="27">
        <f t="shared" si="39"/>
        <v>1</v>
      </c>
      <c r="N74" s="41">
        <f t="shared" si="39"/>
        <v>0</v>
      </c>
      <c r="O74" s="42">
        <f t="shared" si="39"/>
        <v>0</v>
      </c>
      <c r="P74" s="41">
        <f t="shared" si="39"/>
        <v>0</v>
      </c>
      <c r="Q74" s="42">
        <f t="shared" si="39"/>
        <v>0</v>
      </c>
      <c r="R74" s="31">
        <f t="shared" si="18"/>
        <v>1</v>
      </c>
      <c r="S74" s="21">
        <f aca="true" t="shared" si="40" ref="S74:X74">SUM(S28:S31)</f>
        <v>0</v>
      </c>
      <c r="T74" s="27">
        <f t="shared" si="40"/>
        <v>1</v>
      </c>
      <c r="U74" s="41">
        <f t="shared" si="40"/>
        <v>0</v>
      </c>
      <c r="V74" s="42">
        <f t="shared" si="40"/>
        <v>0</v>
      </c>
      <c r="W74" s="41">
        <f t="shared" si="40"/>
        <v>0</v>
      </c>
      <c r="X74" s="42">
        <f t="shared" si="40"/>
        <v>0</v>
      </c>
      <c r="Y74" s="31">
        <f t="shared" si="20"/>
        <v>1</v>
      </c>
      <c r="Z74" s="21">
        <f aca="true" t="shared" si="41" ref="Z74:AE74">SUM(Z28:Z31)</f>
        <v>2</v>
      </c>
      <c r="AA74" s="27">
        <f t="shared" si="41"/>
        <v>2</v>
      </c>
      <c r="AB74" s="41">
        <f t="shared" si="41"/>
        <v>0</v>
      </c>
      <c r="AC74" s="42">
        <f t="shared" si="41"/>
        <v>0</v>
      </c>
      <c r="AD74" s="41">
        <f t="shared" si="41"/>
        <v>5</v>
      </c>
      <c r="AE74" s="42">
        <f t="shared" si="41"/>
        <v>0</v>
      </c>
      <c r="AF74" s="29">
        <f t="shared" si="22"/>
        <v>7</v>
      </c>
      <c r="AG74" s="31">
        <f t="shared" si="22"/>
        <v>2</v>
      </c>
      <c r="AH74" s="21">
        <f aca="true" t="shared" si="42" ref="AH74:AM74">SUM(AH28:AH31)</f>
        <v>0</v>
      </c>
      <c r="AI74" s="27">
        <f t="shared" si="42"/>
        <v>0</v>
      </c>
      <c r="AJ74" s="41">
        <f t="shared" si="42"/>
        <v>0</v>
      </c>
      <c r="AK74" s="42">
        <f t="shared" si="42"/>
        <v>0</v>
      </c>
      <c r="AL74" s="41">
        <f t="shared" si="42"/>
        <v>0</v>
      </c>
      <c r="AM74" s="42">
        <f t="shared" si="42"/>
        <v>5</v>
      </c>
      <c r="AN74" s="29">
        <f t="shared" si="24"/>
        <v>0</v>
      </c>
      <c r="AO74" s="31">
        <f t="shared" si="25"/>
        <v>5</v>
      </c>
    </row>
    <row r="75" spans="1:41" s="1" customFormat="1" ht="15.75">
      <c r="A75" s="10"/>
      <c r="B75" s="22">
        <f t="shared" si="26"/>
        <v>0.4583335</v>
      </c>
      <c r="C75" s="24" t="s">
        <v>2</v>
      </c>
      <c r="D75" s="23">
        <f t="shared" si="27"/>
        <v>0.5000002</v>
      </c>
      <c r="E75" s="21">
        <f aca="true" t="shared" si="43" ref="E75:J75">SUM(E32:E35)</f>
        <v>2</v>
      </c>
      <c r="F75" s="27">
        <f t="shared" si="43"/>
        <v>3</v>
      </c>
      <c r="G75" s="41">
        <f t="shared" si="43"/>
        <v>0</v>
      </c>
      <c r="H75" s="42">
        <f t="shared" si="43"/>
        <v>0</v>
      </c>
      <c r="I75" s="41">
        <f t="shared" si="43"/>
        <v>0</v>
      </c>
      <c r="J75" s="42">
        <f t="shared" si="43"/>
        <v>0</v>
      </c>
      <c r="K75" s="29">
        <f t="shared" si="16"/>
        <v>5</v>
      </c>
      <c r="L75" s="21">
        <f aca="true" t="shared" si="44" ref="L75:Q75">SUM(L32:L35)</f>
        <v>3</v>
      </c>
      <c r="M75" s="27">
        <f t="shared" si="44"/>
        <v>4</v>
      </c>
      <c r="N75" s="41">
        <f t="shared" si="44"/>
        <v>0</v>
      </c>
      <c r="O75" s="42">
        <f t="shared" si="44"/>
        <v>0</v>
      </c>
      <c r="P75" s="41">
        <f t="shared" si="44"/>
        <v>0</v>
      </c>
      <c r="Q75" s="42">
        <f t="shared" si="44"/>
        <v>0</v>
      </c>
      <c r="R75" s="31">
        <f t="shared" si="18"/>
        <v>7</v>
      </c>
      <c r="S75" s="21">
        <f aca="true" t="shared" si="45" ref="S75:X75">SUM(S32:S35)</f>
        <v>0</v>
      </c>
      <c r="T75" s="27">
        <f t="shared" si="45"/>
        <v>0</v>
      </c>
      <c r="U75" s="41">
        <f t="shared" si="45"/>
        <v>0</v>
      </c>
      <c r="V75" s="42">
        <f t="shared" si="45"/>
        <v>0</v>
      </c>
      <c r="W75" s="41">
        <f t="shared" si="45"/>
        <v>0</v>
      </c>
      <c r="X75" s="42">
        <f t="shared" si="45"/>
        <v>0</v>
      </c>
      <c r="Y75" s="31">
        <f t="shared" si="20"/>
        <v>0</v>
      </c>
      <c r="Z75" s="21">
        <f aca="true" t="shared" si="46" ref="Z75:AE75">SUM(Z32:Z35)</f>
        <v>4</v>
      </c>
      <c r="AA75" s="27">
        <f t="shared" si="46"/>
        <v>3</v>
      </c>
      <c r="AB75" s="41">
        <f t="shared" si="46"/>
        <v>0</v>
      </c>
      <c r="AC75" s="42">
        <f t="shared" si="46"/>
        <v>0</v>
      </c>
      <c r="AD75" s="41">
        <f t="shared" si="46"/>
        <v>3</v>
      </c>
      <c r="AE75" s="42">
        <f t="shared" si="46"/>
        <v>0</v>
      </c>
      <c r="AF75" s="29">
        <f t="shared" si="22"/>
        <v>7</v>
      </c>
      <c r="AG75" s="31">
        <f t="shared" si="22"/>
        <v>3</v>
      </c>
      <c r="AH75" s="21">
        <f aca="true" t="shared" si="47" ref="AH75:AM75">SUM(AH32:AH35)</f>
        <v>0</v>
      </c>
      <c r="AI75" s="27">
        <f t="shared" si="47"/>
        <v>2</v>
      </c>
      <c r="AJ75" s="41">
        <f t="shared" si="47"/>
        <v>0</v>
      </c>
      <c r="AK75" s="42">
        <f t="shared" si="47"/>
        <v>0</v>
      </c>
      <c r="AL75" s="41">
        <f t="shared" si="47"/>
        <v>0</v>
      </c>
      <c r="AM75" s="42">
        <f t="shared" si="47"/>
        <v>3</v>
      </c>
      <c r="AN75" s="29">
        <f t="shared" si="24"/>
        <v>0</v>
      </c>
      <c r="AO75" s="31">
        <f t="shared" si="25"/>
        <v>5</v>
      </c>
    </row>
    <row r="76" spans="1:41" s="1" customFormat="1" ht="15.75">
      <c r="A76" s="10"/>
      <c r="B76" s="22">
        <f t="shared" si="26"/>
        <v>0.5000002</v>
      </c>
      <c r="C76" s="24" t="s">
        <v>2</v>
      </c>
      <c r="D76" s="23">
        <f t="shared" si="27"/>
        <v>0.5416669000000001</v>
      </c>
      <c r="E76" s="21">
        <f aca="true" t="shared" si="48" ref="E76:J76">SUM(E36:E39)</f>
        <v>2</v>
      </c>
      <c r="F76" s="27">
        <f t="shared" si="48"/>
        <v>1</v>
      </c>
      <c r="G76" s="41">
        <f t="shared" si="48"/>
        <v>0</v>
      </c>
      <c r="H76" s="42">
        <f t="shared" si="48"/>
        <v>0</v>
      </c>
      <c r="I76" s="41">
        <f t="shared" si="48"/>
        <v>0</v>
      </c>
      <c r="J76" s="42">
        <f t="shared" si="48"/>
        <v>0</v>
      </c>
      <c r="K76" s="29">
        <f t="shared" si="16"/>
        <v>3</v>
      </c>
      <c r="L76" s="21">
        <f aca="true" t="shared" si="49" ref="L76:Q76">SUM(L36:L39)</f>
        <v>4</v>
      </c>
      <c r="M76" s="27">
        <f t="shared" si="49"/>
        <v>2</v>
      </c>
      <c r="N76" s="41">
        <f t="shared" si="49"/>
        <v>0</v>
      </c>
      <c r="O76" s="42">
        <f t="shared" si="49"/>
        <v>0</v>
      </c>
      <c r="P76" s="41">
        <f t="shared" si="49"/>
        <v>0</v>
      </c>
      <c r="Q76" s="42">
        <f t="shared" si="49"/>
        <v>0</v>
      </c>
      <c r="R76" s="31">
        <f t="shared" si="18"/>
        <v>6</v>
      </c>
      <c r="S76" s="21">
        <f aca="true" t="shared" si="50" ref="S76:X76">SUM(S36:S39)</f>
        <v>0</v>
      </c>
      <c r="T76" s="27">
        <f t="shared" si="50"/>
        <v>0</v>
      </c>
      <c r="U76" s="41">
        <f t="shared" si="50"/>
        <v>0</v>
      </c>
      <c r="V76" s="42">
        <f t="shared" si="50"/>
        <v>0</v>
      </c>
      <c r="W76" s="41">
        <f t="shared" si="50"/>
        <v>0</v>
      </c>
      <c r="X76" s="42">
        <f t="shared" si="50"/>
        <v>0</v>
      </c>
      <c r="Y76" s="31">
        <f t="shared" si="20"/>
        <v>0</v>
      </c>
      <c r="Z76" s="21">
        <f aca="true" t="shared" si="51" ref="Z76:AE76">SUM(Z36:Z39)</f>
        <v>1</v>
      </c>
      <c r="AA76" s="27">
        <f t="shared" si="51"/>
        <v>0</v>
      </c>
      <c r="AB76" s="41">
        <f t="shared" si="51"/>
        <v>0</v>
      </c>
      <c r="AC76" s="42">
        <f t="shared" si="51"/>
        <v>0</v>
      </c>
      <c r="AD76" s="41">
        <f t="shared" si="51"/>
        <v>4</v>
      </c>
      <c r="AE76" s="42">
        <f t="shared" si="51"/>
        <v>0</v>
      </c>
      <c r="AF76" s="29">
        <f t="shared" si="22"/>
        <v>5</v>
      </c>
      <c r="AG76" s="31">
        <f t="shared" si="22"/>
        <v>0</v>
      </c>
      <c r="AH76" s="21">
        <f aca="true" t="shared" si="52" ref="AH76:AM76">SUM(AH36:AH39)</f>
        <v>0</v>
      </c>
      <c r="AI76" s="27">
        <f t="shared" si="52"/>
        <v>0</v>
      </c>
      <c r="AJ76" s="41">
        <f t="shared" si="52"/>
        <v>0</v>
      </c>
      <c r="AK76" s="42">
        <f t="shared" si="52"/>
        <v>0</v>
      </c>
      <c r="AL76" s="41">
        <f t="shared" si="52"/>
        <v>0</v>
      </c>
      <c r="AM76" s="42">
        <f t="shared" si="52"/>
        <v>4</v>
      </c>
      <c r="AN76" s="29">
        <f t="shared" si="24"/>
        <v>0</v>
      </c>
      <c r="AO76" s="31">
        <f t="shared" si="25"/>
        <v>4</v>
      </c>
    </row>
    <row r="77" spans="1:41" s="1" customFormat="1" ht="15.75">
      <c r="A77" s="10"/>
      <c r="B77" s="22">
        <f t="shared" si="26"/>
        <v>0.5416669000000001</v>
      </c>
      <c r="C77" s="24" t="s">
        <v>2</v>
      </c>
      <c r="D77" s="23">
        <f t="shared" si="27"/>
        <v>0.5833336</v>
      </c>
      <c r="E77" s="21">
        <f aca="true" t="shared" si="53" ref="E77:J77">SUM(E40:E43)</f>
        <v>2</v>
      </c>
      <c r="F77" s="27">
        <f t="shared" si="53"/>
        <v>0</v>
      </c>
      <c r="G77" s="41">
        <f t="shared" si="53"/>
        <v>0</v>
      </c>
      <c r="H77" s="42">
        <f t="shared" si="53"/>
        <v>0</v>
      </c>
      <c r="I77" s="41">
        <f t="shared" si="53"/>
        <v>0</v>
      </c>
      <c r="J77" s="42">
        <f t="shared" si="53"/>
        <v>0</v>
      </c>
      <c r="K77" s="29">
        <f t="shared" si="16"/>
        <v>2</v>
      </c>
      <c r="L77" s="21">
        <f aca="true" t="shared" si="54" ref="L77:Q77">SUM(L40:L43)</f>
        <v>3</v>
      </c>
      <c r="M77" s="27">
        <f t="shared" si="54"/>
        <v>1</v>
      </c>
      <c r="N77" s="41">
        <f t="shared" si="54"/>
        <v>0</v>
      </c>
      <c r="O77" s="42">
        <f t="shared" si="54"/>
        <v>0</v>
      </c>
      <c r="P77" s="41">
        <f t="shared" si="54"/>
        <v>0</v>
      </c>
      <c r="Q77" s="42">
        <f t="shared" si="54"/>
        <v>0</v>
      </c>
      <c r="R77" s="31">
        <f t="shared" si="18"/>
        <v>4</v>
      </c>
      <c r="S77" s="21">
        <f aca="true" t="shared" si="55" ref="S77:X77">SUM(S40:S43)</f>
        <v>1</v>
      </c>
      <c r="T77" s="27">
        <f t="shared" si="55"/>
        <v>0</v>
      </c>
      <c r="U77" s="41">
        <f t="shared" si="55"/>
        <v>0</v>
      </c>
      <c r="V77" s="42">
        <f t="shared" si="55"/>
        <v>0</v>
      </c>
      <c r="W77" s="41">
        <f t="shared" si="55"/>
        <v>0</v>
      </c>
      <c r="X77" s="42">
        <f t="shared" si="55"/>
        <v>0</v>
      </c>
      <c r="Y77" s="31">
        <f t="shared" si="20"/>
        <v>1</v>
      </c>
      <c r="Z77" s="21">
        <f aca="true" t="shared" si="56" ref="Z77:AE77">SUM(Z40:Z43)</f>
        <v>0</v>
      </c>
      <c r="AA77" s="27">
        <f t="shared" si="56"/>
        <v>1</v>
      </c>
      <c r="AB77" s="41">
        <f t="shared" si="56"/>
        <v>1</v>
      </c>
      <c r="AC77" s="42">
        <f t="shared" si="56"/>
        <v>0</v>
      </c>
      <c r="AD77" s="41">
        <f t="shared" si="56"/>
        <v>3</v>
      </c>
      <c r="AE77" s="42">
        <f t="shared" si="56"/>
        <v>0</v>
      </c>
      <c r="AF77" s="29">
        <f t="shared" si="22"/>
        <v>4</v>
      </c>
      <c r="AG77" s="31">
        <f t="shared" si="22"/>
        <v>1</v>
      </c>
      <c r="AH77" s="21">
        <f aca="true" t="shared" si="57" ref="AH77:AM77">SUM(AH40:AH43)</f>
        <v>0</v>
      </c>
      <c r="AI77" s="27">
        <f t="shared" si="57"/>
        <v>0</v>
      </c>
      <c r="AJ77" s="41">
        <f t="shared" si="57"/>
        <v>0</v>
      </c>
      <c r="AK77" s="42">
        <f t="shared" si="57"/>
        <v>1</v>
      </c>
      <c r="AL77" s="41">
        <f t="shared" si="57"/>
        <v>0</v>
      </c>
      <c r="AM77" s="42">
        <f t="shared" si="57"/>
        <v>3</v>
      </c>
      <c r="AN77" s="29">
        <f t="shared" si="24"/>
        <v>0</v>
      </c>
      <c r="AO77" s="31">
        <f t="shared" si="25"/>
        <v>4</v>
      </c>
    </row>
    <row r="78" spans="1:41" s="1" customFormat="1" ht="15.75">
      <c r="A78" s="10"/>
      <c r="B78" s="22">
        <f t="shared" si="26"/>
        <v>0.5833336</v>
      </c>
      <c r="C78" s="24" t="s">
        <v>2</v>
      </c>
      <c r="D78" s="23">
        <f t="shared" si="27"/>
        <v>0.6250003</v>
      </c>
      <c r="E78" s="21">
        <f aca="true" t="shared" si="58" ref="E78:J78">SUM(E44:E47)</f>
        <v>0</v>
      </c>
      <c r="F78" s="27">
        <f t="shared" si="58"/>
        <v>2</v>
      </c>
      <c r="G78" s="41">
        <f t="shared" si="58"/>
        <v>0</v>
      </c>
      <c r="H78" s="42">
        <f t="shared" si="58"/>
        <v>0</v>
      </c>
      <c r="I78" s="41">
        <f t="shared" si="58"/>
        <v>0</v>
      </c>
      <c r="J78" s="42">
        <f t="shared" si="58"/>
        <v>0</v>
      </c>
      <c r="K78" s="29">
        <f t="shared" si="16"/>
        <v>2</v>
      </c>
      <c r="L78" s="21">
        <f aca="true" t="shared" si="59" ref="L78:Q78">SUM(L44:L47)</f>
        <v>2</v>
      </c>
      <c r="M78" s="27">
        <f t="shared" si="59"/>
        <v>1</v>
      </c>
      <c r="N78" s="41">
        <f t="shared" si="59"/>
        <v>0</v>
      </c>
      <c r="O78" s="42">
        <f t="shared" si="59"/>
        <v>0</v>
      </c>
      <c r="P78" s="41">
        <f t="shared" si="59"/>
        <v>0</v>
      </c>
      <c r="Q78" s="42">
        <f t="shared" si="59"/>
        <v>0</v>
      </c>
      <c r="R78" s="31">
        <f t="shared" si="18"/>
        <v>3</v>
      </c>
      <c r="S78" s="21">
        <f aca="true" t="shared" si="60" ref="S78:X78">SUM(S44:S47)</f>
        <v>0</v>
      </c>
      <c r="T78" s="27">
        <f t="shared" si="60"/>
        <v>1</v>
      </c>
      <c r="U78" s="41">
        <f t="shared" si="60"/>
        <v>0</v>
      </c>
      <c r="V78" s="42">
        <f t="shared" si="60"/>
        <v>0</v>
      </c>
      <c r="W78" s="41">
        <f t="shared" si="60"/>
        <v>0</v>
      </c>
      <c r="X78" s="42">
        <f t="shared" si="60"/>
        <v>0</v>
      </c>
      <c r="Y78" s="31">
        <f t="shared" si="20"/>
        <v>1</v>
      </c>
      <c r="Z78" s="21">
        <f aca="true" t="shared" si="61" ref="Z78:AE78">SUM(Z44:Z47)</f>
        <v>9</v>
      </c>
      <c r="AA78" s="27">
        <f t="shared" si="61"/>
        <v>0</v>
      </c>
      <c r="AB78" s="41">
        <f t="shared" si="61"/>
        <v>0</v>
      </c>
      <c r="AC78" s="42">
        <f t="shared" si="61"/>
        <v>0</v>
      </c>
      <c r="AD78" s="41">
        <f t="shared" si="61"/>
        <v>6</v>
      </c>
      <c r="AE78" s="42">
        <f t="shared" si="61"/>
        <v>0</v>
      </c>
      <c r="AF78" s="29">
        <f t="shared" si="22"/>
        <v>15</v>
      </c>
      <c r="AG78" s="31">
        <f t="shared" si="22"/>
        <v>0</v>
      </c>
      <c r="AH78" s="21">
        <f aca="true" t="shared" si="62" ref="AH78:AM78">SUM(AH44:AH47)</f>
        <v>0</v>
      </c>
      <c r="AI78" s="27">
        <f t="shared" si="62"/>
        <v>0</v>
      </c>
      <c r="AJ78" s="41">
        <f t="shared" si="62"/>
        <v>0</v>
      </c>
      <c r="AK78" s="42">
        <f t="shared" si="62"/>
        <v>0</v>
      </c>
      <c r="AL78" s="41">
        <f t="shared" si="62"/>
        <v>0</v>
      </c>
      <c r="AM78" s="42">
        <f t="shared" si="62"/>
        <v>4</v>
      </c>
      <c r="AN78" s="29">
        <f t="shared" si="24"/>
        <v>0</v>
      </c>
      <c r="AO78" s="31">
        <f t="shared" si="25"/>
        <v>4</v>
      </c>
    </row>
    <row r="79" spans="1:41" s="1" customFormat="1" ht="15.75">
      <c r="A79" s="10"/>
      <c r="B79" s="22">
        <f t="shared" si="26"/>
        <v>0.6250003</v>
      </c>
      <c r="C79" s="24" t="s">
        <v>2</v>
      </c>
      <c r="D79" s="23">
        <f t="shared" si="27"/>
        <v>0.6666669999999999</v>
      </c>
      <c r="E79" s="21">
        <f aca="true" t="shared" si="63" ref="E79:J79">SUM(E48:E51)</f>
        <v>3</v>
      </c>
      <c r="F79" s="27">
        <f t="shared" si="63"/>
        <v>0</v>
      </c>
      <c r="G79" s="41">
        <f t="shared" si="63"/>
        <v>0</v>
      </c>
      <c r="H79" s="42">
        <f t="shared" si="63"/>
        <v>0</v>
      </c>
      <c r="I79" s="41">
        <f t="shared" si="63"/>
        <v>0</v>
      </c>
      <c r="J79" s="42">
        <f t="shared" si="63"/>
        <v>0</v>
      </c>
      <c r="K79" s="29">
        <f t="shared" si="16"/>
        <v>3</v>
      </c>
      <c r="L79" s="21">
        <f aca="true" t="shared" si="64" ref="L79:Q79">SUM(L48:L51)</f>
        <v>3</v>
      </c>
      <c r="M79" s="27">
        <f t="shared" si="64"/>
        <v>1</v>
      </c>
      <c r="N79" s="41">
        <f t="shared" si="64"/>
        <v>0</v>
      </c>
      <c r="O79" s="42">
        <f t="shared" si="64"/>
        <v>0</v>
      </c>
      <c r="P79" s="41">
        <f t="shared" si="64"/>
        <v>0</v>
      </c>
      <c r="Q79" s="42">
        <f t="shared" si="64"/>
        <v>0</v>
      </c>
      <c r="R79" s="31">
        <f t="shared" si="18"/>
        <v>4</v>
      </c>
      <c r="S79" s="21">
        <f aca="true" t="shared" si="65" ref="S79:X79">SUM(S48:S51)</f>
        <v>0</v>
      </c>
      <c r="T79" s="27">
        <f t="shared" si="65"/>
        <v>0</v>
      </c>
      <c r="U79" s="41">
        <f t="shared" si="65"/>
        <v>0</v>
      </c>
      <c r="V79" s="42">
        <f t="shared" si="65"/>
        <v>0</v>
      </c>
      <c r="W79" s="41">
        <f t="shared" si="65"/>
        <v>0</v>
      </c>
      <c r="X79" s="42">
        <f t="shared" si="65"/>
        <v>0</v>
      </c>
      <c r="Y79" s="31">
        <f t="shared" si="20"/>
        <v>0</v>
      </c>
      <c r="Z79" s="21">
        <f aca="true" t="shared" si="66" ref="Z79:AE79">SUM(Z48:Z51)</f>
        <v>3</v>
      </c>
      <c r="AA79" s="27">
        <f t="shared" si="66"/>
        <v>0</v>
      </c>
      <c r="AB79" s="41">
        <f t="shared" si="66"/>
        <v>0</v>
      </c>
      <c r="AC79" s="42">
        <f t="shared" si="66"/>
        <v>0</v>
      </c>
      <c r="AD79" s="41">
        <f t="shared" si="66"/>
        <v>4</v>
      </c>
      <c r="AE79" s="42">
        <f t="shared" si="66"/>
        <v>0</v>
      </c>
      <c r="AF79" s="29">
        <f t="shared" si="22"/>
        <v>7</v>
      </c>
      <c r="AG79" s="31">
        <f t="shared" si="22"/>
        <v>0</v>
      </c>
      <c r="AH79" s="21">
        <f aca="true" t="shared" si="67" ref="AH79:AM79">SUM(AH48:AH51)</f>
        <v>0</v>
      </c>
      <c r="AI79" s="27">
        <f t="shared" si="67"/>
        <v>2</v>
      </c>
      <c r="AJ79" s="41">
        <f t="shared" si="67"/>
        <v>0</v>
      </c>
      <c r="AK79" s="42">
        <f t="shared" si="67"/>
        <v>0</v>
      </c>
      <c r="AL79" s="41">
        <f t="shared" si="67"/>
        <v>0</v>
      </c>
      <c r="AM79" s="42">
        <f t="shared" si="67"/>
        <v>5</v>
      </c>
      <c r="AN79" s="29">
        <f t="shared" si="24"/>
        <v>0</v>
      </c>
      <c r="AO79" s="31">
        <f t="shared" si="25"/>
        <v>7</v>
      </c>
    </row>
    <row r="80" spans="1:41" s="1" customFormat="1" ht="15.75">
      <c r="A80" s="10"/>
      <c r="B80" s="22">
        <f t="shared" si="26"/>
        <v>0.6666669999999999</v>
      </c>
      <c r="C80" s="24" t="s">
        <v>2</v>
      </c>
      <c r="D80" s="23">
        <f t="shared" si="27"/>
        <v>0.7083336999999998</v>
      </c>
      <c r="E80" s="21">
        <f aca="true" t="shared" si="68" ref="E80:J80">SUM(E52:E55)</f>
        <v>0</v>
      </c>
      <c r="F80" s="27">
        <f t="shared" si="68"/>
        <v>2</v>
      </c>
      <c r="G80" s="41">
        <f t="shared" si="68"/>
        <v>0</v>
      </c>
      <c r="H80" s="42">
        <f t="shared" si="68"/>
        <v>0</v>
      </c>
      <c r="I80" s="41">
        <f t="shared" si="68"/>
        <v>0</v>
      </c>
      <c r="J80" s="42">
        <f t="shared" si="68"/>
        <v>0</v>
      </c>
      <c r="K80" s="29">
        <f t="shared" si="16"/>
        <v>2</v>
      </c>
      <c r="L80" s="21">
        <f aca="true" t="shared" si="69" ref="L80:Q80">SUM(L52:L55)</f>
        <v>7</v>
      </c>
      <c r="M80" s="27">
        <f t="shared" si="69"/>
        <v>8</v>
      </c>
      <c r="N80" s="41">
        <f t="shared" si="69"/>
        <v>0</v>
      </c>
      <c r="O80" s="42">
        <f t="shared" si="69"/>
        <v>0</v>
      </c>
      <c r="P80" s="41">
        <f t="shared" si="69"/>
        <v>0</v>
      </c>
      <c r="Q80" s="42">
        <f t="shared" si="69"/>
        <v>0</v>
      </c>
      <c r="R80" s="31">
        <f t="shared" si="18"/>
        <v>15</v>
      </c>
      <c r="S80" s="21">
        <f aca="true" t="shared" si="70" ref="S80:X80">SUM(S52:S55)</f>
        <v>3</v>
      </c>
      <c r="T80" s="27">
        <f t="shared" si="70"/>
        <v>2</v>
      </c>
      <c r="U80" s="41">
        <f t="shared" si="70"/>
        <v>0</v>
      </c>
      <c r="V80" s="42">
        <f t="shared" si="70"/>
        <v>0</v>
      </c>
      <c r="W80" s="41">
        <f t="shared" si="70"/>
        <v>0</v>
      </c>
      <c r="X80" s="42">
        <f t="shared" si="70"/>
        <v>0</v>
      </c>
      <c r="Y80" s="31">
        <f t="shared" si="20"/>
        <v>5</v>
      </c>
      <c r="Z80" s="21">
        <f aca="true" t="shared" si="71" ref="Z80:AE80">SUM(Z52:Z55)</f>
        <v>5</v>
      </c>
      <c r="AA80" s="27">
        <f t="shared" si="71"/>
        <v>2</v>
      </c>
      <c r="AB80" s="41">
        <f t="shared" si="71"/>
        <v>0</v>
      </c>
      <c r="AC80" s="42">
        <f t="shared" si="71"/>
        <v>0</v>
      </c>
      <c r="AD80" s="41">
        <f t="shared" si="71"/>
        <v>3</v>
      </c>
      <c r="AE80" s="42">
        <f t="shared" si="71"/>
        <v>0</v>
      </c>
      <c r="AF80" s="29">
        <f t="shared" si="22"/>
        <v>8</v>
      </c>
      <c r="AG80" s="31">
        <f t="shared" si="22"/>
        <v>2</v>
      </c>
      <c r="AH80" s="21">
        <f aca="true" t="shared" si="72" ref="AH80:AM80">SUM(AH52:AH55)</f>
        <v>0</v>
      </c>
      <c r="AI80" s="27">
        <f t="shared" si="72"/>
        <v>3</v>
      </c>
      <c r="AJ80" s="41">
        <f t="shared" si="72"/>
        <v>0</v>
      </c>
      <c r="AK80" s="42">
        <f t="shared" si="72"/>
        <v>0</v>
      </c>
      <c r="AL80" s="41">
        <f t="shared" si="72"/>
        <v>0</v>
      </c>
      <c r="AM80" s="42">
        <f t="shared" si="72"/>
        <v>4</v>
      </c>
      <c r="AN80" s="29">
        <f t="shared" si="24"/>
        <v>0</v>
      </c>
      <c r="AO80" s="31">
        <f t="shared" si="25"/>
        <v>7</v>
      </c>
    </row>
    <row r="81" spans="2:41" ht="15.75">
      <c r="B81" s="22">
        <f t="shared" si="26"/>
        <v>0.7083336999999998</v>
      </c>
      <c r="C81" s="24" t="s">
        <v>2</v>
      </c>
      <c r="D81" s="23">
        <f t="shared" si="27"/>
        <v>0.7500003999999998</v>
      </c>
      <c r="E81" s="21">
        <f aca="true" t="shared" si="73" ref="E81:J81">SUM(E56:E59)</f>
        <v>0</v>
      </c>
      <c r="F81" s="27">
        <f t="shared" si="73"/>
        <v>0</v>
      </c>
      <c r="G81" s="41">
        <f t="shared" si="73"/>
        <v>0</v>
      </c>
      <c r="H81" s="42">
        <f t="shared" si="73"/>
        <v>0</v>
      </c>
      <c r="I81" s="41">
        <f t="shared" si="73"/>
        <v>0</v>
      </c>
      <c r="J81" s="42">
        <f t="shared" si="73"/>
        <v>0</v>
      </c>
      <c r="K81" s="29">
        <f t="shared" si="16"/>
        <v>0</v>
      </c>
      <c r="L81" s="21">
        <f aca="true" t="shared" si="74" ref="L81:Q81">SUM(L56:L59)</f>
        <v>15</v>
      </c>
      <c r="M81" s="27">
        <f t="shared" si="74"/>
        <v>6</v>
      </c>
      <c r="N81" s="41">
        <f t="shared" si="74"/>
        <v>0</v>
      </c>
      <c r="O81" s="42">
        <f t="shared" si="74"/>
        <v>0</v>
      </c>
      <c r="P81" s="41">
        <f t="shared" si="74"/>
        <v>0</v>
      </c>
      <c r="Q81" s="42">
        <f t="shared" si="74"/>
        <v>0</v>
      </c>
      <c r="R81" s="31">
        <f t="shared" si="18"/>
        <v>21</v>
      </c>
      <c r="S81" s="21">
        <f aca="true" t="shared" si="75" ref="S81:X81">SUM(S56:S59)</f>
        <v>0</v>
      </c>
      <c r="T81" s="27">
        <f t="shared" si="75"/>
        <v>0</v>
      </c>
      <c r="U81" s="41">
        <f t="shared" si="75"/>
        <v>0</v>
      </c>
      <c r="V81" s="42">
        <f t="shared" si="75"/>
        <v>0</v>
      </c>
      <c r="W81" s="41">
        <f t="shared" si="75"/>
        <v>0</v>
      </c>
      <c r="X81" s="42">
        <f t="shared" si="75"/>
        <v>0</v>
      </c>
      <c r="Y81" s="31">
        <f t="shared" si="20"/>
        <v>0</v>
      </c>
      <c r="Z81" s="21">
        <f aca="true" t="shared" si="76" ref="Z81:AE81">SUM(Z56:Z59)</f>
        <v>4</v>
      </c>
      <c r="AA81" s="27">
        <f t="shared" si="76"/>
        <v>0</v>
      </c>
      <c r="AB81" s="41">
        <f t="shared" si="76"/>
        <v>0</v>
      </c>
      <c r="AC81" s="42">
        <f t="shared" si="76"/>
        <v>0</v>
      </c>
      <c r="AD81" s="41">
        <f t="shared" si="76"/>
        <v>2</v>
      </c>
      <c r="AE81" s="42">
        <f t="shared" si="76"/>
        <v>0</v>
      </c>
      <c r="AF81" s="29">
        <f t="shared" si="22"/>
        <v>6</v>
      </c>
      <c r="AG81" s="31">
        <f t="shared" si="22"/>
        <v>0</v>
      </c>
      <c r="AH81" s="21">
        <f aca="true" t="shared" si="77" ref="AH81:AM81">SUM(AH56:AH59)</f>
        <v>0</v>
      </c>
      <c r="AI81" s="27">
        <f t="shared" si="77"/>
        <v>1</v>
      </c>
      <c r="AJ81" s="41">
        <f t="shared" si="77"/>
        <v>0</v>
      </c>
      <c r="AK81" s="42">
        <f t="shared" si="77"/>
        <v>0</v>
      </c>
      <c r="AL81" s="41">
        <f t="shared" si="77"/>
        <v>0</v>
      </c>
      <c r="AM81" s="42">
        <f t="shared" si="77"/>
        <v>2</v>
      </c>
      <c r="AN81" s="29">
        <f t="shared" si="24"/>
        <v>0</v>
      </c>
      <c r="AO81" s="31">
        <f t="shared" si="25"/>
        <v>3</v>
      </c>
    </row>
    <row r="82" spans="2:41" ht="15.75">
      <c r="B82" s="22">
        <f t="shared" si="26"/>
        <v>0.7500003999999998</v>
      </c>
      <c r="C82" s="24" t="s">
        <v>2</v>
      </c>
      <c r="D82" s="23">
        <f t="shared" si="27"/>
        <v>0.7916670999999997</v>
      </c>
      <c r="E82" s="21">
        <f aca="true" t="shared" si="78" ref="E82:J82">SUM(E60:E63)</f>
        <v>1</v>
      </c>
      <c r="F82" s="27">
        <f t="shared" si="78"/>
        <v>0</v>
      </c>
      <c r="G82" s="41">
        <f t="shared" si="78"/>
        <v>1</v>
      </c>
      <c r="H82" s="42">
        <f t="shared" si="78"/>
        <v>0</v>
      </c>
      <c r="I82" s="41">
        <f t="shared" si="78"/>
        <v>0</v>
      </c>
      <c r="J82" s="42">
        <f t="shared" si="78"/>
        <v>0</v>
      </c>
      <c r="K82" s="29">
        <f t="shared" si="16"/>
        <v>2</v>
      </c>
      <c r="L82" s="21">
        <f aca="true" t="shared" si="79" ref="L82:Q82">SUM(L60:L63)</f>
        <v>7</v>
      </c>
      <c r="M82" s="27">
        <f t="shared" si="79"/>
        <v>1</v>
      </c>
      <c r="N82" s="41">
        <f t="shared" si="79"/>
        <v>0</v>
      </c>
      <c r="O82" s="42">
        <f t="shared" si="79"/>
        <v>0</v>
      </c>
      <c r="P82" s="41">
        <f t="shared" si="79"/>
        <v>0</v>
      </c>
      <c r="Q82" s="42">
        <f t="shared" si="79"/>
        <v>0</v>
      </c>
      <c r="R82" s="31">
        <f t="shared" si="18"/>
        <v>8</v>
      </c>
      <c r="S82" s="21">
        <f aca="true" t="shared" si="80" ref="S82:X82">SUM(S60:S63)</f>
        <v>1</v>
      </c>
      <c r="T82" s="27">
        <f t="shared" si="80"/>
        <v>0</v>
      </c>
      <c r="U82" s="41">
        <f t="shared" si="80"/>
        <v>0</v>
      </c>
      <c r="V82" s="42">
        <f t="shared" si="80"/>
        <v>0</v>
      </c>
      <c r="W82" s="41">
        <f t="shared" si="80"/>
        <v>0</v>
      </c>
      <c r="X82" s="42">
        <f t="shared" si="80"/>
        <v>0</v>
      </c>
      <c r="Y82" s="31">
        <f t="shared" si="20"/>
        <v>1</v>
      </c>
      <c r="Z82" s="21">
        <f aca="true" t="shared" si="81" ref="Z82:AE82">SUM(Z60:Z63)</f>
        <v>4</v>
      </c>
      <c r="AA82" s="27">
        <f t="shared" si="81"/>
        <v>1</v>
      </c>
      <c r="AB82" s="41">
        <f t="shared" si="81"/>
        <v>0</v>
      </c>
      <c r="AC82" s="42">
        <f t="shared" si="81"/>
        <v>0</v>
      </c>
      <c r="AD82" s="41">
        <f t="shared" si="81"/>
        <v>2</v>
      </c>
      <c r="AE82" s="42">
        <f t="shared" si="81"/>
        <v>0</v>
      </c>
      <c r="AF82" s="29">
        <f t="shared" si="22"/>
        <v>6</v>
      </c>
      <c r="AG82" s="31">
        <f t="shared" si="22"/>
        <v>1</v>
      </c>
      <c r="AH82" s="21">
        <f aca="true" t="shared" si="82" ref="AH82:AM82">SUM(AH60:AH63)</f>
        <v>0</v>
      </c>
      <c r="AI82" s="27">
        <f t="shared" si="82"/>
        <v>3</v>
      </c>
      <c r="AJ82" s="41">
        <f t="shared" si="82"/>
        <v>0</v>
      </c>
      <c r="AK82" s="42">
        <f t="shared" si="82"/>
        <v>0</v>
      </c>
      <c r="AL82" s="41">
        <f t="shared" si="82"/>
        <v>0</v>
      </c>
      <c r="AM82" s="42">
        <f t="shared" si="82"/>
        <v>2</v>
      </c>
      <c r="AN82" s="29">
        <f t="shared" si="24"/>
        <v>0</v>
      </c>
      <c r="AO82" s="31">
        <f t="shared" si="25"/>
        <v>5</v>
      </c>
    </row>
    <row r="83" spans="2:41" ht="15.75">
      <c r="B83" s="79" t="s">
        <v>1</v>
      </c>
      <c r="C83" s="80"/>
      <c r="D83" s="81"/>
      <c r="E83" s="20">
        <f aca="true" t="shared" si="83" ref="E83:AO83">SUM(E70:E82)</f>
        <v>38</v>
      </c>
      <c r="F83" s="37">
        <f t="shared" si="83"/>
        <v>19</v>
      </c>
      <c r="G83" s="43">
        <f t="shared" si="83"/>
        <v>1</v>
      </c>
      <c r="H83" s="44">
        <f t="shared" si="83"/>
        <v>0</v>
      </c>
      <c r="I83" s="43">
        <f t="shared" si="83"/>
        <v>0</v>
      </c>
      <c r="J83" s="44">
        <f t="shared" si="83"/>
        <v>0</v>
      </c>
      <c r="K83" s="29">
        <f t="shared" si="83"/>
        <v>58</v>
      </c>
      <c r="L83" s="20">
        <f t="shared" si="83"/>
        <v>49</v>
      </c>
      <c r="M83" s="37">
        <f t="shared" si="83"/>
        <v>29</v>
      </c>
      <c r="N83" s="43">
        <f t="shared" si="83"/>
        <v>0</v>
      </c>
      <c r="O83" s="44">
        <f t="shared" si="83"/>
        <v>0</v>
      </c>
      <c r="P83" s="43">
        <f t="shared" si="83"/>
        <v>0</v>
      </c>
      <c r="Q83" s="44">
        <f t="shared" si="83"/>
        <v>0</v>
      </c>
      <c r="R83" s="31">
        <f t="shared" si="83"/>
        <v>78</v>
      </c>
      <c r="S83" s="20">
        <f t="shared" si="83"/>
        <v>5</v>
      </c>
      <c r="T83" s="37">
        <f t="shared" si="83"/>
        <v>12</v>
      </c>
      <c r="U83" s="43">
        <f t="shared" si="83"/>
        <v>0</v>
      </c>
      <c r="V83" s="44">
        <f t="shared" si="83"/>
        <v>0</v>
      </c>
      <c r="W83" s="43">
        <f t="shared" si="83"/>
        <v>0</v>
      </c>
      <c r="X83" s="44">
        <f t="shared" si="83"/>
        <v>0</v>
      </c>
      <c r="Y83" s="31">
        <f t="shared" si="83"/>
        <v>17</v>
      </c>
      <c r="Z83" s="20">
        <f t="shared" si="83"/>
        <v>53</v>
      </c>
      <c r="AA83" s="37">
        <f t="shared" si="83"/>
        <v>9</v>
      </c>
      <c r="AB83" s="43">
        <f t="shared" si="83"/>
        <v>1</v>
      </c>
      <c r="AC83" s="44">
        <f t="shared" si="83"/>
        <v>0</v>
      </c>
      <c r="AD83" s="43">
        <f t="shared" si="83"/>
        <v>56</v>
      </c>
      <c r="AE83" s="44">
        <f t="shared" si="83"/>
        <v>0</v>
      </c>
      <c r="AF83" s="29">
        <f t="shared" si="83"/>
        <v>110</v>
      </c>
      <c r="AG83" s="31">
        <f t="shared" si="83"/>
        <v>9</v>
      </c>
      <c r="AH83" s="20">
        <f t="shared" si="83"/>
        <v>0</v>
      </c>
      <c r="AI83" s="37">
        <f t="shared" si="83"/>
        <v>16</v>
      </c>
      <c r="AJ83" s="43">
        <f t="shared" si="83"/>
        <v>0</v>
      </c>
      <c r="AK83" s="44">
        <f t="shared" si="83"/>
        <v>1</v>
      </c>
      <c r="AL83" s="43">
        <f t="shared" si="83"/>
        <v>0</v>
      </c>
      <c r="AM83" s="44">
        <f t="shared" si="83"/>
        <v>56</v>
      </c>
      <c r="AN83" s="29">
        <f t="shared" si="83"/>
        <v>0</v>
      </c>
      <c r="AO83" s="31">
        <f t="shared" si="83"/>
        <v>73</v>
      </c>
    </row>
  </sheetData>
  <sheetProtection/>
  <mergeCells count="48">
    <mergeCell ref="N10:O10"/>
    <mergeCell ref="P10:Q10"/>
    <mergeCell ref="S9:Y9"/>
    <mergeCell ref="N68:O68"/>
    <mergeCell ref="L67:R67"/>
    <mergeCell ref="L9:R9"/>
    <mergeCell ref="L10:M10"/>
    <mergeCell ref="S67:Y67"/>
    <mergeCell ref="B11:D11"/>
    <mergeCell ref="B83:D83"/>
    <mergeCell ref="B67:D67"/>
    <mergeCell ref="B64:D64"/>
    <mergeCell ref="B69:D69"/>
    <mergeCell ref="S68:T68"/>
    <mergeCell ref="B9:D9"/>
    <mergeCell ref="E9:K9"/>
    <mergeCell ref="B10:D10"/>
    <mergeCell ref="E10:F10"/>
    <mergeCell ref="E67:K67"/>
    <mergeCell ref="G10:H10"/>
    <mergeCell ref="I10:J10"/>
    <mergeCell ref="E68:F68"/>
    <mergeCell ref="I68:J68"/>
    <mergeCell ref="G68:H68"/>
    <mergeCell ref="B68:D68"/>
    <mergeCell ref="P68:Q68"/>
    <mergeCell ref="L68:M68"/>
    <mergeCell ref="AH9:AO9"/>
    <mergeCell ref="AH10:AI10"/>
    <mergeCell ref="Z9:AG9"/>
    <mergeCell ref="AD68:AE68"/>
    <mergeCell ref="AJ10:AK10"/>
    <mergeCell ref="AL10:AM10"/>
    <mergeCell ref="AH67:AO67"/>
    <mergeCell ref="AB10:AC10"/>
    <mergeCell ref="AD10:AE10"/>
    <mergeCell ref="Z67:AG67"/>
    <mergeCell ref="Z10:AA10"/>
    <mergeCell ref="S10:T10"/>
    <mergeCell ref="U10:V10"/>
    <mergeCell ref="W10:X10"/>
    <mergeCell ref="AJ68:AK68"/>
    <mergeCell ref="AL68:AM68"/>
    <mergeCell ref="U68:V68"/>
    <mergeCell ref="W68:X68"/>
    <mergeCell ref="AH68:AI68"/>
    <mergeCell ref="Z68:AA68"/>
    <mergeCell ref="AB68:AC68"/>
  </mergeCells>
  <printOptions/>
  <pageMargins left="0.7" right="0.7" top="0.75" bottom="0.75" header="0.3" footer="0.3"/>
  <pageSetup fitToHeight="0" fitToWidth="2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7"/>
  <sheetViews>
    <sheetView zoomScale="80" zoomScaleNormal="80" zoomScalePageLayoutView="71" workbookViewId="0" topLeftCell="A52">
      <selection activeCell="Q87" sqref="Q87"/>
    </sheetView>
  </sheetViews>
  <sheetFormatPr defaultColWidth="8.8515625" defaultRowHeight="15"/>
  <cols>
    <col min="1" max="1" width="4.57421875" style="9" customWidth="1"/>
    <col min="2" max="2" width="9.28125" style="2" customWidth="1"/>
    <col min="3" max="3" width="3.00390625" style="2" bestFit="1" customWidth="1"/>
    <col min="4" max="4" width="9.421875" style="2" customWidth="1"/>
    <col min="5" max="6" width="8.28125" style="2" customWidth="1"/>
    <col min="7" max="13" width="6.7109375" style="2" customWidth="1"/>
    <col min="14" max="14" width="9.28125" style="2" customWidth="1"/>
    <col min="15" max="15" width="10.421875" style="2" customWidth="1"/>
    <col min="16" max="16" width="17.140625" style="2" customWidth="1"/>
    <col min="17" max="22" width="6.7109375" style="2" customWidth="1"/>
    <col min="23" max="23" width="9.28125" style="2" customWidth="1"/>
    <col min="24" max="24" width="10.421875" style="2" customWidth="1"/>
    <col min="25" max="30" width="6.7109375" style="2" customWidth="1"/>
    <col min="31" max="31" width="9.28125" style="2" customWidth="1"/>
    <col min="32" max="32" width="10.421875" style="2" customWidth="1"/>
    <col min="33" max="38" width="6.7109375" style="2" customWidth="1"/>
    <col min="39" max="39" width="9.28125" style="2" customWidth="1"/>
    <col min="40" max="40" width="10.421875" style="2" customWidth="1"/>
    <col min="41" max="16384" width="8.8515625" style="2" customWidth="1"/>
  </cols>
  <sheetData>
    <row r="1" ht="15.75" thickBot="1"/>
    <row r="2" spans="1:40" ht="26.25">
      <c r="A2" s="6"/>
      <c r="B2" s="4" t="s">
        <v>0</v>
      </c>
      <c r="C2" s="13"/>
      <c r="D2" s="13"/>
      <c r="E2" s="11" t="s">
        <v>19</v>
      </c>
      <c r="F2" s="11"/>
      <c r="G2" s="11"/>
      <c r="H2" s="13"/>
      <c r="I2" s="11"/>
      <c r="J2" s="11"/>
      <c r="K2" s="13"/>
      <c r="L2" s="11"/>
      <c r="M2" s="11"/>
      <c r="N2" s="5"/>
      <c r="O2" s="5"/>
      <c r="P2" s="5"/>
      <c r="Q2" s="13"/>
      <c r="R2" s="13"/>
      <c r="S2" s="13"/>
      <c r="T2" s="11"/>
      <c r="U2" s="13"/>
      <c r="V2" s="11"/>
      <c r="W2" s="13"/>
      <c r="X2" s="11"/>
      <c r="Y2" s="13"/>
      <c r="Z2" s="11"/>
      <c r="AA2" s="13"/>
      <c r="AB2" s="11"/>
      <c r="AC2" s="13"/>
      <c r="AD2" s="11"/>
      <c r="AE2" s="13"/>
      <c r="AF2" s="11"/>
      <c r="AG2" s="13"/>
      <c r="AH2" s="11"/>
      <c r="AI2" s="13"/>
      <c r="AJ2" s="11"/>
      <c r="AK2" s="13"/>
      <c r="AL2" s="11"/>
      <c r="AM2" s="13"/>
      <c r="AN2" s="11"/>
    </row>
    <row r="3" spans="1:40" ht="26.25">
      <c r="A3" s="6"/>
      <c r="B3" s="15" t="s">
        <v>5</v>
      </c>
      <c r="C3" s="9"/>
      <c r="D3" s="9"/>
      <c r="E3" s="16" t="s">
        <v>20</v>
      </c>
      <c r="F3" s="16"/>
      <c r="G3" s="16"/>
      <c r="H3" s="9"/>
      <c r="I3" s="16"/>
      <c r="J3" s="16"/>
      <c r="K3" s="9"/>
      <c r="L3" s="16"/>
      <c r="M3" s="16"/>
      <c r="N3" s="17"/>
      <c r="O3" s="17"/>
      <c r="P3" s="17"/>
      <c r="Q3" s="9"/>
      <c r="R3" s="9"/>
      <c r="S3" s="9"/>
      <c r="T3" s="16"/>
      <c r="U3" s="9"/>
      <c r="V3" s="16"/>
      <c r="W3" s="9"/>
      <c r="X3" s="16"/>
      <c r="Y3" s="9"/>
      <c r="Z3" s="16"/>
      <c r="AA3" s="9"/>
      <c r="AB3" s="16"/>
      <c r="AC3" s="9"/>
      <c r="AD3" s="16"/>
      <c r="AE3" s="9"/>
      <c r="AF3" s="16"/>
      <c r="AG3" s="9"/>
      <c r="AH3" s="16"/>
      <c r="AI3" s="9"/>
      <c r="AJ3" s="16"/>
      <c r="AK3" s="9"/>
      <c r="AL3" s="16"/>
      <c r="AM3" s="9"/>
      <c r="AN3" s="16"/>
    </row>
    <row r="4" spans="1:40" ht="26.25">
      <c r="A4" s="6"/>
      <c r="B4" s="15" t="s">
        <v>4</v>
      </c>
      <c r="C4" s="9"/>
      <c r="D4" s="9"/>
      <c r="E4" s="26" t="s">
        <v>23</v>
      </c>
      <c r="F4" s="26"/>
      <c r="G4" s="26"/>
      <c r="H4" s="9"/>
      <c r="I4" s="26"/>
      <c r="J4" s="26"/>
      <c r="K4" s="9"/>
      <c r="L4" s="26"/>
      <c r="M4" s="26"/>
      <c r="N4" s="17"/>
      <c r="O4" s="17"/>
      <c r="P4" s="17"/>
      <c r="Q4" s="9"/>
      <c r="R4" s="9"/>
      <c r="S4" s="9"/>
      <c r="T4" s="26"/>
      <c r="U4" s="9"/>
      <c r="V4" s="26"/>
      <c r="W4" s="9"/>
      <c r="X4" s="26"/>
      <c r="Y4" s="9"/>
      <c r="Z4" s="26"/>
      <c r="AA4" s="9"/>
      <c r="AB4" s="26"/>
      <c r="AC4" s="9"/>
      <c r="AD4" s="26"/>
      <c r="AE4" s="9"/>
      <c r="AF4" s="26"/>
      <c r="AG4" s="9"/>
      <c r="AH4" s="26"/>
      <c r="AI4" s="9"/>
      <c r="AJ4" s="26"/>
      <c r="AK4" s="9"/>
      <c r="AL4" s="26"/>
      <c r="AM4" s="9"/>
      <c r="AN4" s="26"/>
    </row>
    <row r="5" spans="1:40" ht="27" thickBot="1">
      <c r="A5" s="6"/>
      <c r="B5" s="7" t="s">
        <v>6</v>
      </c>
      <c r="C5" s="14"/>
      <c r="D5" s="14"/>
      <c r="E5" s="12" t="s">
        <v>27</v>
      </c>
      <c r="F5" s="12"/>
      <c r="G5" s="12"/>
      <c r="H5" s="14"/>
      <c r="I5" s="12"/>
      <c r="J5" s="12"/>
      <c r="K5" s="14"/>
      <c r="L5" s="12"/>
      <c r="M5" s="12"/>
      <c r="N5" s="8"/>
      <c r="O5" s="8"/>
      <c r="P5" s="8"/>
      <c r="Q5" s="14"/>
      <c r="R5" s="14"/>
      <c r="S5" s="14"/>
      <c r="T5" s="12"/>
      <c r="U5" s="14"/>
      <c r="V5" s="12"/>
      <c r="W5" s="14"/>
      <c r="X5" s="12"/>
      <c r="Y5" s="14"/>
      <c r="Z5" s="12"/>
      <c r="AA5" s="14"/>
      <c r="AB5" s="12"/>
      <c r="AC5" s="14"/>
      <c r="AD5" s="12"/>
      <c r="AE5" s="14"/>
      <c r="AF5" s="12"/>
      <c r="AG5" s="14"/>
      <c r="AH5" s="12"/>
      <c r="AI5" s="14"/>
      <c r="AJ5" s="12"/>
      <c r="AK5" s="14"/>
      <c r="AL5" s="12"/>
      <c r="AM5" s="14"/>
      <c r="AN5" s="12"/>
    </row>
    <row r="7" spans="2:4" ht="15">
      <c r="B7" s="25" t="s">
        <v>15</v>
      </c>
      <c r="C7" s="25"/>
      <c r="D7" s="25"/>
    </row>
    <row r="8" spans="2:8" ht="53.25" customHeight="1">
      <c r="B8" s="87" t="s">
        <v>14</v>
      </c>
      <c r="C8" s="88"/>
      <c r="D8" s="89"/>
      <c r="E8" s="45" t="s">
        <v>24</v>
      </c>
      <c r="F8" s="45" t="s">
        <v>25</v>
      </c>
      <c r="G8" s="45" t="s">
        <v>26</v>
      </c>
      <c r="H8" s="34" t="s">
        <v>1</v>
      </c>
    </row>
    <row r="9" spans="2:8" ht="15">
      <c r="B9" s="32" t="s">
        <v>12</v>
      </c>
      <c r="C9" s="33"/>
      <c r="D9" s="33"/>
      <c r="E9" s="33">
        <v>10</v>
      </c>
      <c r="F9" s="33">
        <v>0</v>
      </c>
      <c r="G9" s="33">
        <v>0</v>
      </c>
      <c r="H9" s="35">
        <f>SUM(E9:G9)</f>
        <v>10</v>
      </c>
    </row>
    <row r="10" spans="2:8" ht="15">
      <c r="B10" s="32" t="s">
        <v>13</v>
      </c>
      <c r="C10" s="33"/>
      <c r="D10" s="33"/>
      <c r="E10" s="33">
        <v>17</v>
      </c>
      <c r="F10" s="33">
        <v>1</v>
      </c>
      <c r="G10" s="33">
        <v>0</v>
      </c>
      <c r="H10" s="35">
        <f>SUM(E10:G10)</f>
        <v>18</v>
      </c>
    </row>
    <row r="11" s="1" customFormat="1" ht="15">
      <c r="A11" s="10"/>
    </row>
    <row r="12" spans="1:40" s="1" customFormat="1" ht="15">
      <c r="A12" s="10"/>
      <c r="B12" s="25" t="s">
        <v>7</v>
      </c>
      <c r="C12" s="25"/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" customFormat="1" ht="26.25" customHeight="1">
      <c r="A13" s="10"/>
      <c r="B13" s="85"/>
      <c r="C13" s="85"/>
      <c r="D13" s="85"/>
      <c r="E13" s="86" t="s">
        <v>16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70" t="s">
        <v>17</v>
      </c>
      <c r="R13" s="71"/>
      <c r="S13" s="71"/>
      <c r="T13" s="71"/>
      <c r="U13" s="71"/>
      <c r="V13" s="71"/>
      <c r="W13" s="71"/>
      <c r="X13" s="72"/>
      <c r="Y13" s="70" t="s">
        <v>18</v>
      </c>
      <c r="Z13" s="71"/>
      <c r="AA13" s="71"/>
      <c r="AB13" s="71"/>
      <c r="AC13" s="71"/>
      <c r="AD13" s="71"/>
      <c r="AE13" s="71"/>
      <c r="AF13" s="72"/>
      <c r="AG13" s="70" t="s">
        <v>40</v>
      </c>
      <c r="AH13" s="71"/>
      <c r="AI13" s="71"/>
      <c r="AJ13" s="71"/>
      <c r="AK13" s="71"/>
      <c r="AL13" s="71"/>
      <c r="AM13" s="71"/>
      <c r="AN13" s="72"/>
    </row>
    <row r="14" spans="1:40" s="1" customFormat="1" ht="46.5" customHeight="1">
      <c r="A14" s="10"/>
      <c r="B14" s="84"/>
      <c r="C14" s="84"/>
      <c r="D14" s="84"/>
      <c r="E14" s="68" t="s">
        <v>24</v>
      </c>
      <c r="F14" s="69"/>
      <c r="G14" s="82" t="s">
        <v>9</v>
      </c>
      <c r="H14" s="69" t="s">
        <v>25</v>
      </c>
      <c r="I14" s="69"/>
      <c r="J14" s="82" t="s">
        <v>9</v>
      </c>
      <c r="K14" s="66" t="s">
        <v>26</v>
      </c>
      <c r="L14" s="69"/>
      <c r="M14" s="82" t="s">
        <v>9</v>
      </c>
      <c r="N14" s="46" t="s">
        <v>1</v>
      </c>
      <c r="O14" s="30" t="s">
        <v>1</v>
      </c>
      <c r="P14" s="19" t="s">
        <v>1</v>
      </c>
      <c r="Q14" s="68" t="s">
        <v>24</v>
      </c>
      <c r="R14" s="69"/>
      <c r="S14" s="66" t="s">
        <v>25</v>
      </c>
      <c r="T14" s="67"/>
      <c r="U14" s="66" t="s">
        <v>26</v>
      </c>
      <c r="V14" s="67"/>
      <c r="W14" s="28" t="s">
        <v>1</v>
      </c>
      <c r="X14" s="30" t="s">
        <v>1</v>
      </c>
      <c r="Y14" s="68" t="s">
        <v>24</v>
      </c>
      <c r="Z14" s="69"/>
      <c r="AA14" s="66" t="s">
        <v>25</v>
      </c>
      <c r="AB14" s="67"/>
      <c r="AC14" s="66" t="s">
        <v>26</v>
      </c>
      <c r="AD14" s="67"/>
      <c r="AE14" s="28" t="s">
        <v>1</v>
      </c>
      <c r="AF14" s="30" t="s">
        <v>1</v>
      </c>
      <c r="AG14" s="68" t="s">
        <v>24</v>
      </c>
      <c r="AH14" s="69"/>
      <c r="AI14" s="66" t="s">
        <v>25</v>
      </c>
      <c r="AJ14" s="67"/>
      <c r="AK14" s="66" t="s">
        <v>26</v>
      </c>
      <c r="AL14" s="67"/>
      <c r="AM14" s="28" t="s">
        <v>1</v>
      </c>
      <c r="AN14" s="30" t="s">
        <v>1</v>
      </c>
    </row>
    <row r="15" spans="1:40" s="1" customFormat="1" ht="30.75" customHeight="1">
      <c r="A15" s="10"/>
      <c r="B15" s="84" t="s">
        <v>3</v>
      </c>
      <c r="C15" s="84"/>
      <c r="D15" s="84"/>
      <c r="E15" s="19" t="s">
        <v>10</v>
      </c>
      <c r="F15" s="36" t="s">
        <v>11</v>
      </c>
      <c r="G15" s="82"/>
      <c r="H15" s="38" t="s">
        <v>10</v>
      </c>
      <c r="I15" s="36" t="s">
        <v>11</v>
      </c>
      <c r="J15" s="82"/>
      <c r="K15" s="39" t="s">
        <v>10</v>
      </c>
      <c r="L15" s="36" t="s">
        <v>11</v>
      </c>
      <c r="M15" s="82"/>
      <c r="N15" s="46" t="s">
        <v>10</v>
      </c>
      <c r="O15" s="30" t="s">
        <v>11</v>
      </c>
      <c r="P15" s="19" t="s">
        <v>9</v>
      </c>
      <c r="Q15" s="19" t="s">
        <v>10</v>
      </c>
      <c r="R15" s="36" t="s">
        <v>11</v>
      </c>
      <c r="S15" s="39" t="s">
        <v>10</v>
      </c>
      <c r="T15" s="40" t="s">
        <v>11</v>
      </c>
      <c r="U15" s="39" t="s">
        <v>10</v>
      </c>
      <c r="V15" s="40" t="s">
        <v>11</v>
      </c>
      <c r="W15" s="28" t="s">
        <v>10</v>
      </c>
      <c r="X15" s="30" t="s">
        <v>11</v>
      </c>
      <c r="Y15" s="19" t="s">
        <v>10</v>
      </c>
      <c r="Z15" s="36" t="s">
        <v>11</v>
      </c>
      <c r="AA15" s="39" t="s">
        <v>10</v>
      </c>
      <c r="AB15" s="40" t="s">
        <v>11</v>
      </c>
      <c r="AC15" s="39" t="s">
        <v>10</v>
      </c>
      <c r="AD15" s="40" t="s">
        <v>11</v>
      </c>
      <c r="AE15" s="28" t="s">
        <v>10</v>
      </c>
      <c r="AF15" s="30" t="s">
        <v>11</v>
      </c>
      <c r="AG15" s="19" t="s">
        <v>10</v>
      </c>
      <c r="AH15" s="36" t="s">
        <v>11</v>
      </c>
      <c r="AI15" s="39" t="s">
        <v>10</v>
      </c>
      <c r="AJ15" s="40" t="s">
        <v>11</v>
      </c>
      <c r="AK15" s="39" t="s">
        <v>10</v>
      </c>
      <c r="AL15" s="40" t="s">
        <v>11</v>
      </c>
      <c r="AM15" s="28" t="s">
        <v>10</v>
      </c>
      <c r="AN15" s="30" t="s">
        <v>11</v>
      </c>
    </row>
    <row r="16" spans="1:40" s="1" customFormat="1" ht="15.75">
      <c r="A16" s="10"/>
      <c r="B16" s="22">
        <v>0.25</v>
      </c>
      <c r="C16" s="24" t="s">
        <v>2</v>
      </c>
      <c r="D16" s="23">
        <f>B16+SUM(0.0416667/4)</f>
        <v>0.260416675</v>
      </c>
      <c r="E16" s="49">
        <f>Q16+Y16+AG16</f>
        <v>5</v>
      </c>
      <c r="F16" s="50">
        <f aca="true" t="shared" si="0" ref="F16:F67">R16+Z16+AH16</f>
        <v>2</v>
      </c>
      <c r="G16" s="51">
        <f>E9+E16-F16</f>
        <v>13</v>
      </c>
      <c r="H16" s="52">
        <f>S16+AA16+AI16</f>
        <v>0</v>
      </c>
      <c r="I16" s="50">
        <f aca="true" t="shared" si="1" ref="I16:I67">T16+AB16+AJ16</f>
        <v>0</v>
      </c>
      <c r="J16" s="53">
        <f>F9+H16-I16</f>
        <v>0</v>
      </c>
      <c r="K16" s="52">
        <f>U16+AC16+AK16</f>
        <v>2</v>
      </c>
      <c r="L16" s="50">
        <f aca="true" t="shared" si="2" ref="L16:L67">V16+AD16+AL16</f>
        <v>0</v>
      </c>
      <c r="M16" s="53">
        <f>G9+K16-L16</f>
        <v>2</v>
      </c>
      <c r="N16" s="54">
        <f>E16+H16+K16</f>
        <v>7</v>
      </c>
      <c r="O16" s="55">
        <f>F16+I16+L16</f>
        <v>2</v>
      </c>
      <c r="P16" s="56">
        <f>H9+N16-O16</f>
        <v>15</v>
      </c>
      <c r="Q16" s="21">
        <v>5</v>
      </c>
      <c r="R16" s="27">
        <v>0</v>
      </c>
      <c r="S16" s="41">
        <v>0</v>
      </c>
      <c r="T16" s="42">
        <v>0</v>
      </c>
      <c r="U16" s="41">
        <v>0</v>
      </c>
      <c r="V16" s="42">
        <v>0</v>
      </c>
      <c r="W16" s="29">
        <f>Q16+S16+U16</f>
        <v>5</v>
      </c>
      <c r="X16" s="31">
        <f>R16+T16+V16</f>
        <v>0</v>
      </c>
      <c r="Y16" s="21">
        <v>0</v>
      </c>
      <c r="Z16" s="27">
        <v>0</v>
      </c>
      <c r="AA16" s="41">
        <v>0</v>
      </c>
      <c r="AB16" s="42">
        <v>0</v>
      </c>
      <c r="AC16" s="41">
        <v>2</v>
      </c>
      <c r="AD16" s="42">
        <v>0</v>
      </c>
      <c r="AE16" s="29">
        <f aca="true" t="shared" si="3" ref="AE16:AE68">Y16+AA16+AC16</f>
        <v>2</v>
      </c>
      <c r="AF16" s="31">
        <f aca="true" t="shared" si="4" ref="AF16:AF68">Z16+AB16+AD16</f>
        <v>0</v>
      </c>
      <c r="AG16" s="21">
        <v>0</v>
      </c>
      <c r="AH16" s="27">
        <v>2</v>
      </c>
      <c r="AI16" s="41">
        <v>0</v>
      </c>
      <c r="AJ16" s="42">
        <v>0</v>
      </c>
      <c r="AK16" s="41">
        <v>0</v>
      </c>
      <c r="AL16" s="42">
        <v>0</v>
      </c>
      <c r="AM16" s="29">
        <f aca="true" t="shared" si="5" ref="AM16:AM68">AG16+AI16+AK16</f>
        <v>0</v>
      </c>
      <c r="AN16" s="31">
        <f aca="true" t="shared" si="6" ref="AN16:AN68">AH16+AJ16+AL16</f>
        <v>2</v>
      </c>
    </row>
    <row r="17" spans="1:40" s="1" customFormat="1" ht="15.75">
      <c r="A17" s="10"/>
      <c r="B17" s="22">
        <f>D16</f>
        <v>0.260416675</v>
      </c>
      <c r="C17" s="24" t="s">
        <v>2</v>
      </c>
      <c r="D17" s="23">
        <f>B17+SUM(0.0416667/4)</f>
        <v>0.27083335</v>
      </c>
      <c r="E17" s="49">
        <f aca="true" t="shared" si="7" ref="E17:E67">Q17+Y17+AG17</f>
        <v>7</v>
      </c>
      <c r="F17" s="50">
        <f t="shared" si="0"/>
        <v>2</v>
      </c>
      <c r="G17" s="51">
        <f>G16+E17-F17</f>
        <v>18</v>
      </c>
      <c r="H17" s="52">
        <f aca="true" t="shared" si="8" ref="H17:H67">S17+AA17+AI17</f>
        <v>0</v>
      </c>
      <c r="I17" s="50">
        <f t="shared" si="1"/>
        <v>0</v>
      </c>
      <c r="J17" s="53">
        <f>J16+H17-I17</f>
        <v>0</v>
      </c>
      <c r="K17" s="52">
        <f aca="true" t="shared" si="9" ref="K17:K67">U17+AC17+AK17</f>
        <v>0</v>
      </c>
      <c r="L17" s="50">
        <f t="shared" si="2"/>
        <v>2</v>
      </c>
      <c r="M17" s="53">
        <f>M16+K17-L17</f>
        <v>0</v>
      </c>
      <c r="N17" s="54">
        <f aca="true" t="shared" si="10" ref="N17:N67">E17+H17+K17</f>
        <v>7</v>
      </c>
      <c r="O17" s="55">
        <f aca="true" t="shared" si="11" ref="O17:O67">F17+I17+L17</f>
        <v>4</v>
      </c>
      <c r="P17" s="56">
        <f>P16+N17-O17</f>
        <v>18</v>
      </c>
      <c r="Q17" s="21">
        <v>5</v>
      </c>
      <c r="R17" s="27">
        <v>1</v>
      </c>
      <c r="S17" s="41">
        <v>0</v>
      </c>
      <c r="T17" s="42">
        <v>0</v>
      </c>
      <c r="U17" s="41">
        <v>0</v>
      </c>
      <c r="V17" s="42">
        <v>0</v>
      </c>
      <c r="W17" s="29">
        <f aca="true" t="shared" si="12" ref="W17:W68">Q17+S17+U17</f>
        <v>5</v>
      </c>
      <c r="X17" s="31">
        <f aca="true" t="shared" si="13" ref="X17:X68">R17+T17+V17</f>
        <v>1</v>
      </c>
      <c r="Y17" s="21">
        <v>2</v>
      </c>
      <c r="Z17" s="27">
        <v>0</v>
      </c>
      <c r="AA17" s="41">
        <v>0</v>
      </c>
      <c r="AB17" s="42">
        <v>0</v>
      </c>
      <c r="AC17" s="41">
        <v>0</v>
      </c>
      <c r="AD17" s="42">
        <v>0</v>
      </c>
      <c r="AE17" s="29">
        <f t="shared" si="3"/>
        <v>2</v>
      </c>
      <c r="AF17" s="31">
        <f t="shared" si="4"/>
        <v>0</v>
      </c>
      <c r="AG17" s="21">
        <v>0</v>
      </c>
      <c r="AH17" s="27">
        <v>1</v>
      </c>
      <c r="AI17" s="41">
        <v>0</v>
      </c>
      <c r="AJ17" s="42">
        <v>0</v>
      </c>
      <c r="AK17" s="41">
        <v>0</v>
      </c>
      <c r="AL17" s="42">
        <v>2</v>
      </c>
      <c r="AM17" s="29">
        <f t="shared" si="5"/>
        <v>0</v>
      </c>
      <c r="AN17" s="31">
        <f t="shared" si="6"/>
        <v>3</v>
      </c>
    </row>
    <row r="18" spans="1:40" s="1" customFormat="1" ht="15.75">
      <c r="A18" s="10"/>
      <c r="B18" s="22">
        <f aca="true" t="shared" si="14" ref="B18:B67">D17</f>
        <v>0.27083335</v>
      </c>
      <c r="C18" s="24" t="s">
        <v>2</v>
      </c>
      <c r="D18" s="23">
        <f aca="true" t="shared" si="15" ref="D18:D67">B18+SUM(0.0416667/4)</f>
        <v>0.28125002499999996</v>
      </c>
      <c r="E18" s="49">
        <f t="shared" si="7"/>
        <v>2</v>
      </c>
      <c r="F18" s="50">
        <f t="shared" si="0"/>
        <v>0</v>
      </c>
      <c r="G18" s="51">
        <f aca="true" t="shared" si="16" ref="G18:G67">G17+E18-F18</f>
        <v>20</v>
      </c>
      <c r="H18" s="52">
        <f t="shared" si="8"/>
        <v>0</v>
      </c>
      <c r="I18" s="50">
        <f t="shared" si="1"/>
        <v>0</v>
      </c>
      <c r="J18" s="53">
        <f aca="true" t="shared" si="17" ref="J18:J67">J17+H18-I18</f>
        <v>0</v>
      </c>
      <c r="K18" s="52">
        <f t="shared" si="9"/>
        <v>2</v>
      </c>
      <c r="L18" s="50">
        <f t="shared" si="2"/>
        <v>2</v>
      </c>
      <c r="M18" s="53">
        <f aca="true" t="shared" si="18" ref="M18:M67">M17+K18-L18</f>
        <v>0</v>
      </c>
      <c r="N18" s="54">
        <f t="shared" si="10"/>
        <v>4</v>
      </c>
      <c r="O18" s="55">
        <f t="shared" si="11"/>
        <v>2</v>
      </c>
      <c r="P18" s="56">
        <f aca="true" t="shared" si="19" ref="P18:P67">P17+N18-O18</f>
        <v>20</v>
      </c>
      <c r="Q18" s="21">
        <v>1</v>
      </c>
      <c r="R18" s="27">
        <v>0</v>
      </c>
      <c r="S18" s="41">
        <v>0</v>
      </c>
      <c r="T18" s="42">
        <v>0</v>
      </c>
      <c r="U18" s="41">
        <v>0</v>
      </c>
      <c r="V18" s="42">
        <v>0</v>
      </c>
      <c r="W18" s="29">
        <f t="shared" si="12"/>
        <v>1</v>
      </c>
      <c r="X18" s="31">
        <f t="shared" si="13"/>
        <v>0</v>
      </c>
      <c r="Y18" s="21">
        <v>1</v>
      </c>
      <c r="Z18" s="27">
        <v>0</v>
      </c>
      <c r="AA18" s="41">
        <v>0</v>
      </c>
      <c r="AB18" s="42">
        <v>0</v>
      </c>
      <c r="AC18" s="41">
        <v>2</v>
      </c>
      <c r="AD18" s="42">
        <v>0</v>
      </c>
      <c r="AE18" s="29">
        <f t="shared" si="3"/>
        <v>3</v>
      </c>
      <c r="AF18" s="31">
        <f t="shared" si="4"/>
        <v>0</v>
      </c>
      <c r="AG18" s="21">
        <v>0</v>
      </c>
      <c r="AH18" s="27">
        <v>0</v>
      </c>
      <c r="AI18" s="41">
        <v>0</v>
      </c>
      <c r="AJ18" s="42">
        <v>0</v>
      </c>
      <c r="AK18" s="41">
        <v>0</v>
      </c>
      <c r="AL18" s="42">
        <v>2</v>
      </c>
      <c r="AM18" s="29">
        <f t="shared" si="5"/>
        <v>0</v>
      </c>
      <c r="AN18" s="31">
        <f t="shared" si="6"/>
        <v>2</v>
      </c>
    </row>
    <row r="19" spans="1:40" s="1" customFormat="1" ht="15.75">
      <c r="A19" s="10"/>
      <c r="B19" s="22">
        <f t="shared" si="14"/>
        <v>0.28125002499999996</v>
      </c>
      <c r="C19" s="24" t="s">
        <v>2</v>
      </c>
      <c r="D19" s="23">
        <f t="shared" si="15"/>
        <v>0.29166669999999995</v>
      </c>
      <c r="E19" s="49">
        <f t="shared" si="7"/>
        <v>8</v>
      </c>
      <c r="F19" s="50">
        <f t="shared" si="0"/>
        <v>2</v>
      </c>
      <c r="G19" s="51">
        <f t="shared" si="16"/>
        <v>26</v>
      </c>
      <c r="H19" s="52">
        <f t="shared" si="8"/>
        <v>0</v>
      </c>
      <c r="I19" s="50">
        <f t="shared" si="1"/>
        <v>0</v>
      </c>
      <c r="J19" s="53">
        <f t="shared" si="17"/>
        <v>0</v>
      </c>
      <c r="K19" s="52">
        <f t="shared" si="9"/>
        <v>2</v>
      </c>
      <c r="L19" s="50">
        <f t="shared" si="2"/>
        <v>2</v>
      </c>
      <c r="M19" s="53">
        <f t="shared" si="18"/>
        <v>0</v>
      </c>
      <c r="N19" s="54">
        <f t="shared" si="10"/>
        <v>10</v>
      </c>
      <c r="O19" s="55">
        <f t="shared" si="11"/>
        <v>4</v>
      </c>
      <c r="P19" s="56">
        <f t="shared" si="19"/>
        <v>26</v>
      </c>
      <c r="Q19" s="21">
        <v>4</v>
      </c>
      <c r="R19" s="27">
        <v>2</v>
      </c>
      <c r="S19" s="41">
        <v>0</v>
      </c>
      <c r="T19" s="42">
        <v>0</v>
      </c>
      <c r="U19" s="41">
        <v>0</v>
      </c>
      <c r="V19" s="42">
        <v>0</v>
      </c>
      <c r="W19" s="29">
        <f t="shared" si="12"/>
        <v>4</v>
      </c>
      <c r="X19" s="31">
        <f t="shared" si="13"/>
        <v>2</v>
      </c>
      <c r="Y19" s="21">
        <v>4</v>
      </c>
      <c r="Z19" s="27">
        <v>0</v>
      </c>
      <c r="AA19" s="41">
        <v>0</v>
      </c>
      <c r="AB19" s="42">
        <v>0</v>
      </c>
      <c r="AC19" s="41">
        <v>2</v>
      </c>
      <c r="AD19" s="42">
        <v>0</v>
      </c>
      <c r="AE19" s="29">
        <f t="shared" si="3"/>
        <v>6</v>
      </c>
      <c r="AF19" s="31">
        <f t="shared" si="4"/>
        <v>0</v>
      </c>
      <c r="AG19" s="21">
        <v>0</v>
      </c>
      <c r="AH19" s="27">
        <v>0</v>
      </c>
      <c r="AI19" s="41">
        <v>0</v>
      </c>
      <c r="AJ19" s="42">
        <v>0</v>
      </c>
      <c r="AK19" s="41">
        <v>0</v>
      </c>
      <c r="AL19" s="42">
        <v>2</v>
      </c>
      <c r="AM19" s="29">
        <f t="shared" si="5"/>
        <v>0</v>
      </c>
      <c r="AN19" s="31">
        <f t="shared" si="6"/>
        <v>2</v>
      </c>
    </row>
    <row r="20" spans="1:40" s="1" customFormat="1" ht="15.75">
      <c r="A20" s="10"/>
      <c r="B20" s="22">
        <f t="shared" si="14"/>
        <v>0.29166669999999995</v>
      </c>
      <c r="C20" s="24" t="s">
        <v>2</v>
      </c>
      <c r="D20" s="23">
        <f t="shared" si="15"/>
        <v>0.30208337499999993</v>
      </c>
      <c r="E20" s="49">
        <f t="shared" si="7"/>
        <v>9</v>
      </c>
      <c r="F20" s="50">
        <f t="shared" si="0"/>
        <v>2</v>
      </c>
      <c r="G20" s="51">
        <f t="shared" si="16"/>
        <v>33</v>
      </c>
      <c r="H20" s="52">
        <f t="shared" si="8"/>
        <v>0</v>
      </c>
      <c r="I20" s="50">
        <f t="shared" si="1"/>
        <v>0</v>
      </c>
      <c r="J20" s="53">
        <f t="shared" si="17"/>
        <v>0</v>
      </c>
      <c r="K20" s="52">
        <f t="shared" si="9"/>
        <v>1</v>
      </c>
      <c r="L20" s="50">
        <f t="shared" si="2"/>
        <v>1</v>
      </c>
      <c r="M20" s="53">
        <f t="shared" si="18"/>
        <v>0</v>
      </c>
      <c r="N20" s="54">
        <f t="shared" si="10"/>
        <v>10</v>
      </c>
      <c r="O20" s="55">
        <f t="shared" si="11"/>
        <v>3</v>
      </c>
      <c r="P20" s="56">
        <f t="shared" si="19"/>
        <v>33</v>
      </c>
      <c r="Q20" s="21">
        <v>6</v>
      </c>
      <c r="R20" s="27">
        <v>2</v>
      </c>
      <c r="S20" s="41">
        <v>0</v>
      </c>
      <c r="T20" s="42">
        <v>0</v>
      </c>
      <c r="U20" s="41">
        <v>0</v>
      </c>
      <c r="V20" s="42">
        <v>0</v>
      </c>
      <c r="W20" s="29">
        <f t="shared" si="12"/>
        <v>6</v>
      </c>
      <c r="X20" s="31">
        <f t="shared" si="13"/>
        <v>2</v>
      </c>
      <c r="Y20" s="21">
        <v>3</v>
      </c>
      <c r="Z20" s="27">
        <v>0</v>
      </c>
      <c r="AA20" s="41">
        <v>0</v>
      </c>
      <c r="AB20" s="42">
        <v>0</v>
      </c>
      <c r="AC20" s="41">
        <v>1</v>
      </c>
      <c r="AD20" s="42">
        <v>0</v>
      </c>
      <c r="AE20" s="29">
        <f t="shared" si="3"/>
        <v>4</v>
      </c>
      <c r="AF20" s="31">
        <f t="shared" si="4"/>
        <v>0</v>
      </c>
      <c r="AG20" s="21">
        <v>0</v>
      </c>
      <c r="AH20" s="27">
        <v>0</v>
      </c>
      <c r="AI20" s="41">
        <v>0</v>
      </c>
      <c r="AJ20" s="42">
        <v>0</v>
      </c>
      <c r="AK20" s="41">
        <v>0</v>
      </c>
      <c r="AL20" s="42">
        <v>1</v>
      </c>
      <c r="AM20" s="29">
        <f t="shared" si="5"/>
        <v>0</v>
      </c>
      <c r="AN20" s="31">
        <f t="shared" si="6"/>
        <v>1</v>
      </c>
    </row>
    <row r="21" spans="1:40" s="1" customFormat="1" ht="15.75">
      <c r="A21" s="10"/>
      <c r="B21" s="22">
        <f t="shared" si="14"/>
        <v>0.30208337499999993</v>
      </c>
      <c r="C21" s="24" t="s">
        <v>2</v>
      </c>
      <c r="D21" s="23">
        <f t="shared" si="15"/>
        <v>0.3125000499999999</v>
      </c>
      <c r="E21" s="49">
        <f t="shared" si="7"/>
        <v>5</v>
      </c>
      <c r="F21" s="50">
        <f t="shared" si="0"/>
        <v>0</v>
      </c>
      <c r="G21" s="51">
        <f t="shared" si="16"/>
        <v>38</v>
      </c>
      <c r="H21" s="52">
        <f t="shared" si="8"/>
        <v>0</v>
      </c>
      <c r="I21" s="50">
        <f t="shared" si="1"/>
        <v>0</v>
      </c>
      <c r="J21" s="53">
        <f t="shared" si="17"/>
        <v>0</v>
      </c>
      <c r="K21" s="52">
        <f t="shared" si="9"/>
        <v>2</v>
      </c>
      <c r="L21" s="50">
        <f t="shared" si="2"/>
        <v>2</v>
      </c>
      <c r="M21" s="53">
        <f t="shared" si="18"/>
        <v>0</v>
      </c>
      <c r="N21" s="54">
        <f t="shared" si="10"/>
        <v>7</v>
      </c>
      <c r="O21" s="55">
        <f t="shared" si="11"/>
        <v>2</v>
      </c>
      <c r="P21" s="56">
        <f t="shared" si="19"/>
        <v>38</v>
      </c>
      <c r="Q21" s="21">
        <v>2</v>
      </c>
      <c r="R21" s="27">
        <v>0</v>
      </c>
      <c r="S21" s="41">
        <v>0</v>
      </c>
      <c r="T21" s="42">
        <v>0</v>
      </c>
      <c r="U21" s="41">
        <v>0</v>
      </c>
      <c r="V21" s="42">
        <v>0</v>
      </c>
      <c r="W21" s="29">
        <f t="shared" si="12"/>
        <v>2</v>
      </c>
      <c r="X21" s="31">
        <f t="shared" si="13"/>
        <v>0</v>
      </c>
      <c r="Y21" s="21">
        <v>3</v>
      </c>
      <c r="Z21" s="27">
        <v>0</v>
      </c>
      <c r="AA21" s="41">
        <v>0</v>
      </c>
      <c r="AB21" s="42">
        <v>0</v>
      </c>
      <c r="AC21" s="41">
        <v>2</v>
      </c>
      <c r="AD21" s="42">
        <v>0</v>
      </c>
      <c r="AE21" s="29">
        <f t="shared" si="3"/>
        <v>5</v>
      </c>
      <c r="AF21" s="31">
        <f t="shared" si="4"/>
        <v>0</v>
      </c>
      <c r="AG21" s="21">
        <v>0</v>
      </c>
      <c r="AH21" s="27">
        <v>0</v>
      </c>
      <c r="AI21" s="41">
        <v>0</v>
      </c>
      <c r="AJ21" s="42">
        <v>0</v>
      </c>
      <c r="AK21" s="41">
        <v>0</v>
      </c>
      <c r="AL21" s="42">
        <v>2</v>
      </c>
      <c r="AM21" s="29">
        <f t="shared" si="5"/>
        <v>0</v>
      </c>
      <c r="AN21" s="31">
        <f t="shared" si="6"/>
        <v>2</v>
      </c>
    </row>
    <row r="22" spans="1:40" s="1" customFormat="1" ht="15.75">
      <c r="A22" s="10"/>
      <c r="B22" s="22">
        <f t="shared" si="14"/>
        <v>0.3125000499999999</v>
      </c>
      <c r="C22" s="24" t="s">
        <v>2</v>
      </c>
      <c r="D22" s="23">
        <f t="shared" si="15"/>
        <v>0.3229167249999999</v>
      </c>
      <c r="E22" s="49">
        <f t="shared" si="7"/>
        <v>1</v>
      </c>
      <c r="F22" s="50">
        <f t="shared" si="0"/>
        <v>0</v>
      </c>
      <c r="G22" s="51">
        <f t="shared" si="16"/>
        <v>39</v>
      </c>
      <c r="H22" s="52">
        <f t="shared" si="8"/>
        <v>0</v>
      </c>
      <c r="I22" s="50">
        <f t="shared" si="1"/>
        <v>0</v>
      </c>
      <c r="J22" s="53">
        <f t="shared" si="17"/>
        <v>0</v>
      </c>
      <c r="K22" s="52">
        <f t="shared" si="9"/>
        <v>3</v>
      </c>
      <c r="L22" s="50">
        <f t="shared" si="2"/>
        <v>3</v>
      </c>
      <c r="M22" s="53">
        <f t="shared" si="18"/>
        <v>0</v>
      </c>
      <c r="N22" s="54">
        <f t="shared" si="10"/>
        <v>4</v>
      </c>
      <c r="O22" s="55">
        <f t="shared" si="11"/>
        <v>3</v>
      </c>
      <c r="P22" s="56">
        <f t="shared" si="19"/>
        <v>39</v>
      </c>
      <c r="Q22" s="21">
        <v>1</v>
      </c>
      <c r="R22" s="27">
        <v>0</v>
      </c>
      <c r="S22" s="41">
        <v>0</v>
      </c>
      <c r="T22" s="42">
        <v>0</v>
      </c>
      <c r="U22" s="41">
        <v>0</v>
      </c>
      <c r="V22" s="42">
        <v>0</v>
      </c>
      <c r="W22" s="29">
        <f t="shared" si="12"/>
        <v>1</v>
      </c>
      <c r="X22" s="31">
        <f t="shared" si="13"/>
        <v>0</v>
      </c>
      <c r="Y22" s="21">
        <v>0</v>
      </c>
      <c r="Z22" s="27">
        <v>0</v>
      </c>
      <c r="AA22" s="41">
        <v>0</v>
      </c>
      <c r="AB22" s="42">
        <v>0</v>
      </c>
      <c r="AC22" s="41">
        <v>3</v>
      </c>
      <c r="AD22" s="42">
        <v>0</v>
      </c>
      <c r="AE22" s="29">
        <f t="shared" si="3"/>
        <v>3</v>
      </c>
      <c r="AF22" s="31">
        <f t="shared" si="4"/>
        <v>0</v>
      </c>
      <c r="AG22" s="21">
        <v>0</v>
      </c>
      <c r="AH22" s="27">
        <v>0</v>
      </c>
      <c r="AI22" s="41">
        <v>0</v>
      </c>
      <c r="AJ22" s="42">
        <v>0</v>
      </c>
      <c r="AK22" s="41">
        <v>0</v>
      </c>
      <c r="AL22" s="42">
        <v>3</v>
      </c>
      <c r="AM22" s="29">
        <f t="shared" si="5"/>
        <v>0</v>
      </c>
      <c r="AN22" s="31">
        <f t="shared" si="6"/>
        <v>3</v>
      </c>
    </row>
    <row r="23" spans="1:40" s="1" customFormat="1" ht="15.75">
      <c r="A23" s="10"/>
      <c r="B23" s="22">
        <f t="shared" si="14"/>
        <v>0.3229167249999999</v>
      </c>
      <c r="C23" s="24" t="s">
        <v>2</v>
      </c>
      <c r="D23" s="23">
        <f t="shared" si="15"/>
        <v>0.3333333999999999</v>
      </c>
      <c r="E23" s="49">
        <f t="shared" si="7"/>
        <v>6</v>
      </c>
      <c r="F23" s="50">
        <f t="shared" si="0"/>
        <v>1</v>
      </c>
      <c r="G23" s="51">
        <f t="shared" si="16"/>
        <v>44</v>
      </c>
      <c r="H23" s="52">
        <f t="shared" si="8"/>
        <v>0</v>
      </c>
      <c r="I23" s="50">
        <f t="shared" si="1"/>
        <v>0</v>
      </c>
      <c r="J23" s="53">
        <f t="shared" si="17"/>
        <v>0</v>
      </c>
      <c r="K23" s="52">
        <f t="shared" si="9"/>
        <v>2</v>
      </c>
      <c r="L23" s="50">
        <f t="shared" si="2"/>
        <v>2</v>
      </c>
      <c r="M23" s="53">
        <f t="shared" si="18"/>
        <v>0</v>
      </c>
      <c r="N23" s="54">
        <f t="shared" si="10"/>
        <v>8</v>
      </c>
      <c r="O23" s="55">
        <f t="shared" si="11"/>
        <v>3</v>
      </c>
      <c r="P23" s="56">
        <f t="shared" si="19"/>
        <v>44</v>
      </c>
      <c r="Q23" s="21">
        <v>4</v>
      </c>
      <c r="R23" s="27">
        <v>1</v>
      </c>
      <c r="S23" s="41">
        <v>0</v>
      </c>
      <c r="T23" s="42">
        <v>0</v>
      </c>
      <c r="U23" s="41">
        <v>0</v>
      </c>
      <c r="V23" s="42">
        <v>0</v>
      </c>
      <c r="W23" s="29">
        <f t="shared" si="12"/>
        <v>4</v>
      </c>
      <c r="X23" s="31">
        <f t="shared" si="13"/>
        <v>1</v>
      </c>
      <c r="Y23" s="21">
        <v>2</v>
      </c>
      <c r="Z23" s="27">
        <v>0</v>
      </c>
      <c r="AA23" s="41">
        <v>0</v>
      </c>
      <c r="AB23" s="42">
        <v>0</v>
      </c>
      <c r="AC23" s="41">
        <v>2</v>
      </c>
      <c r="AD23" s="42">
        <v>0</v>
      </c>
      <c r="AE23" s="29">
        <f t="shared" si="3"/>
        <v>4</v>
      </c>
      <c r="AF23" s="31">
        <f t="shared" si="4"/>
        <v>0</v>
      </c>
      <c r="AG23" s="21">
        <v>0</v>
      </c>
      <c r="AH23" s="27">
        <v>0</v>
      </c>
      <c r="AI23" s="41">
        <v>0</v>
      </c>
      <c r="AJ23" s="42">
        <v>0</v>
      </c>
      <c r="AK23" s="41">
        <v>0</v>
      </c>
      <c r="AL23" s="42">
        <v>2</v>
      </c>
      <c r="AM23" s="29">
        <f t="shared" si="5"/>
        <v>0</v>
      </c>
      <c r="AN23" s="31">
        <f t="shared" si="6"/>
        <v>2</v>
      </c>
    </row>
    <row r="24" spans="1:40" s="1" customFormat="1" ht="15.75">
      <c r="A24" s="10"/>
      <c r="B24" s="22">
        <f t="shared" si="14"/>
        <v>0.3333333999999999</v>
      </c>
      <c r="C24" s="24" t="s">
        <v>2</v>
      </c>
      <c r="D24" s="23">
        <f t="shared" si="15"/>
        <v>0.3437500749999999</v>
      </c>
      <c r="E24" s="49">
        <f t="shared" si="7"/>
        <v>1</v>
      </c>
      <c r="F24" s="50">
        <f t="shared" si="0"/>
        <v>1</v>
      </c>
      <c r="G24" s="51">
        <f t="shared" si="16"/>
        <v>44</v>
      </c>
      <c r="H24" s="52">
        <f t="shared" si="8"/>
        <v>0</v>
      </c>
      <c r="I24" s="50">
        <f t="shared" si="1"/>
        <v>0</v>
      </c>
      <c r="J24" s="53">
        <f t="shared" si="17"/>
        <v>0</v>
      </c>
      <c r="K24" s="52">
        <f t="shared" si="9"/>
        <v>2</v>
      </c>
      <c r="L24" s="50">
        <f t="shared" si="2"/>
        <v>2</v>
      </c>
      <c r="M24" s="53">
        <f t="shared" si="18"/>
        <v>0</v>
      </c>
      <c r="N24" s="54">
        <f t="shared" si="10"/>
        <v>3</v>
      </c>
      <c r="O24" s="55">
        <f t="shared" si="11"/>
        <v>3</v>
      </c>
      <c r="P24" s="56">
        <f t="shared" si="19"/>
        <v>44</v>
      </c>
      <c r="Q24" s="21">
        <v>1</v>
      </c>
      <c r="R24" s="27">
        <v>1</v>
      </c>
      <c r="S24" s="41">
        <v>0</v>
      </c>
      <c r="T24" s="42">
        <v>0</v>
      </c>
      <c r="U24" s="41">
        <v>0</v>
      </c>
      <c r="V24" s="42">
        <v>0</v>
      </c>
      <c r="W24" s="29">
        <f t="shared" si="12"/>
        <v>1</v>
      </c>
      <c r="X24" s="31">
        <f t="shared" si="13"/>
        <v>1</v>
      </c>
      <c r="Y24" s="21">
        <v>0</v>
      </c>
      <c r="Z24" s="27">
        <v>0</v>
      </c>
      <c r="AA24" s="41">
        <v>0</v>
      </c>
      <c r="AB24" s="42">
        <v>0</v>
      </c>
      <c r="AC24" s="41">
        <v>2</v>
      </c>
      <c r="AD24" s="42">
        <v>0</v>
      </c>
      <c r="AE24" s="29">
        <f t="shared" si="3"/>
        <v>2</v>
      </c>
      <c r="AF24" s="31">
        <f t="shared" si="4"/>
        <v>0</v>
      </c>
      <c r="AG24" s="21">
        <v>0</v>
      </c>
      <c r="AH24" s="27">
        <v>0</v>
      </c>
      <c r="AI24" s="41">
        <v>0</v>
      </c>
      <c r="AJ24" s="42">
        <v>0</v>
      </c>
      <c r="AK24" s="41">
        <v>0</v>
      </c>
      <c r="AL24" s="42">
        <v>2</v>
      </c>
      <c r="AM24" s="29">
        <f t="shared" si="5"/>
        <v>0</v>
      </c>
      <c r="AN24" s="31">
        <f t="shared" si="6"/>
        <v>2</v>
      </c>
    </row>
    <row r="25" spans="1:40" s="1" customFormat="1" ht="15.75">
      <c r="A25" s="10"/>
      <c r="B25" s="22">
        <f t="shared" si="14"/>
        <v>0.3437500749999999</v>
      </c>
      <c r="C25" s="24" t="s">
        <v>2</v>
      </c>
      <c r="D25" s="23">
        <f t="shared" si="15"/>
        <v>0.35416674999999986</v>
      </c>
      <c r="E25" s="49">
        <f t="shared" si="7"/>
        <v>1</v>
      </c>
      <c r="F25" s="50">
        <f t="shared" si="0"/>
        <v>0</v>
      </c>
      <c r="G25" s="51">
        <f t="shared" si="16"/>
        <v>45</v>
      </c>
      <c r="H25" s="52">
        <f t="shared" si="8"/>
        <v>0</v>
      </c>
      <c r="I25" s="50">
        <f t="shared" si="1"/>
        <v>0</v>
      </c>
      <c r="J25" s="53">
        <f t="shared" si="17"/>
        <v>0</v>
      </c>
      <c r="K25" s="52">
        <f t="shared" si="9"/>
        <v>2</v>
      </c>
      <c r="L25" s="50">
        <f t="shared" si="2"/>
        <v>2</v>
      </c>
      <c r="M25" s="53">
        <f t="shared" si="18"/>
        <v>0</v>
      </c>
      <c r="N25" s="54">
        <f t="shared" si="10"/>
        <v>3</v>
      </c>
      <c r="O25" s="55">
        <f t="shared" si="11"/>
        <v>2</v>
      </c>
      <c r="P25" s="56">
        <f t="shared" si="19"/>
        <v>45</v>
      </c>
      <c r="Q25" s="21">
        <v>0</v>
      </c>
      <c r="R25" s="27">
        <v>0</v>
      </c>
      <c r="S25" s="41">
        <v>0</v>
      </c>
      <c r="T25" s="42">
        <v>0</v>
      </c>
      <c r="U25" s="41">
        <v>0</v>
      </c>
      <c r="V25" s="42">
        <v>0</v>
      </c>
      <c r="W25" s="29">
        <f t="shared" si="12"/>
        <v>0</v>
      </c>
      <c r="X25" s="31">
        <f t="shared" si="13"/>
        <v>0</v>
      </c>
      <c r="Y25" s="21">
        <v>1</v>
      </c>
      <c r="Z25" s="27">
        <v>0</v>
      </c>
      <c r="AA25" s="41">
        <v>0</v>
      </c>
      <c r="AB25" s="42">
        <v>0</v>
      </c>
      <c r="AC25" s="41">
        <v>2</v>
      </c>
      <c r="AD25" s="42">
        <v>0</v>
      </c>
      <c r="AE25" s="29">
        <f t="shared" si="3"/>
        <v>3</v>
      </c>
      <c r="AF25" s="31">
        <f t="shared" si="4"/>
        <v>0</v>
      </c>
      <c r="AG25" s="21">
        <v>0</v>
      </c>
      <c r="AH25" s="27">
        <v>0</v>
      </c>
      <c r="AI25" s="41">
        <v>0</v>
      </c>
      <c r="AJ25" s="42">
        <v>0</v>
      </c>
      <c r="AK25" s="41">
        <v>0</v>
      </c>
      <c r="AL25" s="42">
        <v>2</v>
      </c>
      <c r="AM25" s="29">
        <f t="shared" si="5"/>
        <v>0</v>
      </c>
      <c r="AN25" s="31">
        <f t="shared" si="6"/>
        <v>2</v>
      </c>
    </row>
    <row r="26" spans="1:40" s="1" customFormat="1" ht="15.75">
      <c r="A26" s="10"/>
      <c r="B26" s="22">
        <f t="shared" si="14"/>
        <v>0.35416674999999986</v>
      </c>
      <c r="C26" s="24" t="s">
        <v>2</v>
      </c>
      <c r="D26" s="23">
        <f t="shared" si="15"/>
        <v>0.36458342499999985</v>
      </c>
      <c r="E26" s="49">
        <f t="shared" si="7"/>
        <v>2</v>
      </c>
      <c r="F26" s="50">
        <f t="shared" si="0"/>
        <v>0</v>
      </c>
      <c r="G26" s="51">
        <f t="shared" si="16"/>
        <v>47</v>
      </c>
      <c r="H26" s="52">
        <f t="shared" si="8"/>
        <v>0</v>
      </c>
      <c r="I26" s="50">
        <f t="shared" si="1"/>
        <v>0</v>
      </c>
      <c r="J26" s="53">
        <f t="shared" si="17"/>
        <v>0</v>
      </c>
      <c r="K26" s="52">
        <f t="shared" si="9"/>
        <v>1</v>
      </c>
      <c r="L26" s="50">
        <f t="shared" si="2"/>
        <v>1</v>
      </c>
      <c r="M26" s="53">
        <f t="shared" si="18"/>
        <v>0</v>
      </c>
      <c r="N26" s="54">
        <f t="shared" si="10"/>
        <v>3</v>
      </c>
      <c r="O26" s="55">
        <f t="shared" si="11"/>
        <v>1</v>
      </c>
      <c r="P26" s="56">
        <f t="shared" si="19"/>
        <v>47</v>
      </c>
      <c r="Q26" s="21">
        <v>2</v>
      </c>
      <c r="R26" s="27">
        <v>0</v>
      </c>
      <c r="S26" s="41">
        <v>0</v>
      </c>
      <c r="T26" s="42">
        <v>0</v>
      </c>
      <c r="U26" s="41">
        <v>0</v>
      </c>
      <c r="V26" s="42">
        <v>0</v>
      </c>
      <c r="W26" s="29">
        <f t="shared" si="12"/>
        <v>2</v>
      </c>
      <c r="X26" s="31">
        <f t="shared" si="13"/>
        <v>0</v>
      </c>
      <c r="Y26" s="21">
        <v>0</v>
      </c>
      <c r="Z26" s="27">
        <v>0</v>
      </c>
      <c r="AA26" s="41">
        <v>0</v>
      </c>
      <c r="AB26" s="42">
        <v>0</v>
      </c>
      <c r="AC26" s="41">
        <v>1</v>
      </c>
      <c r="AD26" s="42">
        <v>0</v>
      </c>
      <c r="AE26" s="29">
        <f t="shared" si="3"/>
        <v>1</v>
      </c>
      <c r="AF26" s="31">
        <f t="shared" si="4"/>
        <v>0</v>
      </c>
      <c r="AG26" s="21">
        <v>0</v>
      </c>
      <c r="AH26" s="27">
        <v>0</v>
      </c>
      <c r="AI26" s="41">
        <v>0</v>
      </c>
      <c r="AJ26" s="42">
        <v>0</v>
      </c>
      <c r="AK26" s="41">
        <v>0</v>
      </c>
      <c r="AL26" s="42">
        <v>1</v>
      </c>
      <c r="AM26" s="29">
        <f t="shared" si="5"/>
        <v>0</v>
      </c>
      <c r="AN26" s="31">
        <f t="shared" si="6"/>
        <v>1</v>
      </c>
    </row>
    <row r="27" spans="2:40" ht="15.75">
      <c r="B27" s="22">
        <f t="shared" si="14"/>
        <v>0.36458342499999985</v>
      </c>
      <c r="C27" s="24" t="s">
        <v>2</v>
      </c>
      <c r="D27" s="23">
        <f t="shared" si="15"/>
        <v>0.37500009999999984</v>
      </c>
      <c r="E27" s="49">
        <f t="shared" si="7"/>
        <v>3</v>
      </c>
      <c r="F27" s="50">
        <f t="shared" si="0"/>
        <v>0</v>
      </c>
      <c r="G27" s="51">
        <f t="shared" si="16"/>
        <v>50</v>
      </c>
      <c r="H27" s="52">
        <f t="shared" si="8"/>
        <v>0</v>
      </c>
      <c r="I27" s="50">
        <f t="shared" si="1"/>
        <v>0</v>
      </c>
      <c r="J27" s="53">
        <f t="shared" si="17"/>
        <v>0</v>
      </c>
      <c r="K27" s="52">
        <f t="shared" si="9"/>
        <v>1</v>
      </c>
      <c r="L27" s="50">
        <f t="shared" si="2"/>
        <v>1</v>
      </c>
      <c r="M27" s="53">
        <f t="shared" si="18"/>
        <v>0</v>
      </c>
      <c r="N27" s="54">
        <f t="shared" si="10"/>
        <v>4</v>
      </c>
      <c r="O27" s="55">
        <f t="shared" si="11"/>
        <v>1</v>
      </c>
      <c r="P27" s="56">
        <f t="shared" si="19"/>
        <v>50</v>
      </c>
      <c r="Q27" s="21">
        <v>1</v>
      </c>
      <c r="R27" s="27">
        <v>0</v>
      </c>
      <c r="S27" s="41">
        <v>0</v>
      </c>
      <c r="T27" s="42">
        <v>0</v>
      </c>
      <c r="U27" s="41">
        <v>0</v>
      </c>
      <c r="V27" s="42">
        <v>0</v>
      </c>
      <c r="W27" s="29">
        <f t="shared" si="12"/>
        <v>1</v>
      </c>
      <c r="X27" s="31">
        <f t="shared" si="13"/>
        <v>0</v>
      </c>
      <c r="Y27" s="21">
        <v>2</v>
      </c>
      <c r="Z27" s="27">
        <v>0</v>
      </c>
      <c r="AA27" s="41">
        <v>0</v>
      </c>
      <c r="AB27" s="42">
        <v>0</v>
      </c>
      <c r="AC27" s="41">
        <v>1</v>
      </c>
      <c r="AD27" s="42">
        <v>0</v>
      </c>
      <c r="AE27" s="29">
        <f t="shared" si="3"/>
        <v>3</v>
      </c>
      <c r="AF27" s="31">
        <f t="shared" si="4"/>
        <v>0</v>
      </c>
      <c r="AG27" s="21">
        <v>0</v>
      </c>
      <c r="AH27" s="27">
        <v>0</v>
      </c>
      <c r="AI27" s="41">
        <v>0</v>
      </c>
      <c r="AJ27" s="42">
        <v>0</v>
      </c>
      <c r="AK27" s="41">
        <v>0</v>
      </c>
      <c r="AL27" s="42">
        <v>1</v>
      </c>
      <c r="AM27" s="29">
        <f t="shared" si="5"/>
        <v>0</v>
      </c>
      <c r="AN27" s="31">
        <f t="shared" si="6"/>
        <v>1</v>
      </c>
    </row>
    <row r="28" spans="2:40" ht="15.75">
      <c r="B28" s="22">
        <f t="shared" si="14"/>
        <v>0.37500009999999984</v>
      </c>
      <c r="C28" s="24" t="s">
        <v>2</v>
      </c>
      <c r="D28" s="23">
        <f t="shared" si="15"/>
        <v>0.3854167749999998</v>
      </c>
      <c r="E28" s="49">
        <f t="shared" si="7"/>
        <v>0</v>
      </c>
      <c r="F28" s="50">
        <f t="shared" si="0"/>
        <v>1</v>
      </c>
      <c r="G28" s="51">
        <f t="shared" si="16"/>
        <v>49</v>
      </c>
      <c r="H28" s="52">
        <f t="shared" si="8"/>
        <v>0</v>
      </c>
      <c r="I28" s="50">
        <f t="shared" si="1"/>
        <v>0</v>
      </c>
      <c r="J28" s="53">
        <f t="shared" si="17"/>
        <v>0</v>
      </c>
      <c r="K28" s="52">
        <f t="shared" si="9"/>
        <v>2</v>
      </c>
      <c r="L28" s="50">
        <f t="shared" si="2"/>
        <v>2</v>
      </c>
      <c r="M28" s="53">
        <f t="shared" si="18"/>
        <v>0</v>
      </c>
      <c r="N28" s="54">
        <f t="shared" si="10"/>
        <v>2</v>
      </c>
      <c r="O28" s="55">
        <f t="shared" si="11"/>
        <v>3</v>
      </c>
      <c r="P28" s="56">
        <f t="shared" si="19"/>
        <v>49</v>
      </c>
      <c r="Q28" s="21">
        <v>0</v>
      </c>
      <c r="R28" s="27">
        <v>1</v>
      </c>
      <c r="S28" s="41">
        <v>0</v>
      </c>
      <c r="T28" s="42">
        <v>0</v>
      </c>
      <c r="U28" s="41">
        <v>0</v>
      </c>
      <c r="V28" s="42">
        <v>0</v>
      </c>
      <c r="W28" s="29">
        <f t="shared" si="12"/>
        <v>0</v>
      </c>
      <c r="X28" s="31">
        <f t="shared" si="13"/>
        <v>1</v>
      </c>
      <c r="Y28" s="21">
        <v>0</v>
      </c>
      <c r="Z28" s="27">
        <v>0</v>
      </c>
      <c r="AA28" s="41">
        <v>0</v>
      </c>
      <c r="AB28" s="42">
        <v>0</v>
      </c>
      <c r="AC28" s="41">
        <v>2</v>
      </c>
      <c r="AD28" s="42">
        <v>0</v>
      </c>
      <c r="AE28" s="29">
        <f t="shared" si="3"/>
        <v>2</v>
      </c>
      <c r="AF28" s="31">
        <f t="shared" si="4"/>
        <v>0</v>
      </c>
      <c r="AG28" s="21">
        <v>0</v>
      </c>
      <c r="AH28" s="27">
        <v>0</v>
      </c>
      <c r="AI28" s="41">
        <v>0</v>
      </c>
      <c r="AJ28" s="42">
        <v>0</v>
      </c>
      <c r="AK28" s="41">
        <v>0</v>
      </c>
      <c r="AL28" s="42">
        <v>2</v>
      </c>
      <c r="AM28" s="29">
        <f t="shared" si="5"/>
        <v>0</v>
      </c>
      <c r="AN28" s="31">
        <f t="shared" si="6"/>
        <v>2</v>
      </c>
    </row>
    <row r="29" spans="2:40" ht="15.75">
      <c r="B29" s="22">
        <f t="shared" si="14"/>
        <v>0.3854167749999998</v>
      </c>
      <c r="C29" s="24" t="s">
        <v>2</v>
      </c>
      <c r="D29" s="23">
        <f t="shared" si="15"/>
        <v>0.3958334499999998</v>
      </c>
      <c r="E29" s="49">
        <f t="shared" si="7"/>
        <v>3</v>
      </c>
      <c r="F29" s="50">
        <f t="shared" si="0"/>
        <v>2</v>
      </c>
      <c r="G29" s="51">
        <f t="shared" si="16"/>
        <v>50</v>
      </c>
      <c r="H29" s="52">
        <f t="shared" si="8"/>
        <v>0</v>
      </c>
      <c r="I29" s="50">
        <f t="shared" si="1"/>
        <v>0</v>
      </c>
      <c r="J29" s="53">
        <f t="shared" si="17"/>
        <v>0</v>
      </c>
      <c r="K29" s="52">
        <f t="shared" si="9"/>
        <v>1</v>
      </c>
      <c r="L29" s="50">
        <f t="shared" si="2"/>
        <v>1</v>
      </c>
      <c r="M29" s="53">
        <f t="shared" si="18"/>
        <v>0</v>
      </c>
      <c r="N29" s="54">
        <f t="shared" si="10"/>
        <v>4</v>
      </c>
      <c r="O29" s="55">
        <f t="shared" si="11"/>
        <v>3</v>
      </c>
      <c r="P29" s="56">
        <f t="shared" si="19"/>
        <v>50</v>
      </c>
      <c r="Q29" s="21">
        <v>2</v>
      </c>
      <c r="R29" s="27">
        <v>1</v>
      </c>
      <c r="S29" s="41">
        <v>0</v>
      </c>
      <c r="T29" s="42">
        <v>0</v>
      </c>
      <c r="U29" s="41">
        <v>0</v>
      </c>
      <c r="V29" s="42">
        <v>0</v>
      </c>
      <c r="W29" s="29">
        <f t="shared" si="12"/>
        <v>2</v>
      </c>
      <c r="X29" s="31">
        <f t="shared" si="13"/>
        <v>1</v>
      </c>
      <c r="Y29" s="21">
        <v>1</v>
      </c>
      <c r="Z29" s="27">
        <v>0</v>
      </c>
      <c r="AA29" s="41">
        <v>0</v>
      </c>
      <c r="AB29" s="42">
        <v>0</v>
      </c>
      <c r="AC29" s="41">
        <v>1</v>
      </c>
      <c r="AD29" s="42">
        <v>0</v>
      </c>
      <c r="AE29" s="29">
        <f t="shared" si="3"/>
        <v>2</v>
      </c>
      <c r="AF29" s="31">
        <f t="shared" si="4"/>
        <v>0</v>
      </c>
      <c r="AG29" s="21">
        <v>0</v>
      </c>
      <c r="AH29" s="27">
        <v>1</v>
      </c>
      <c r="AI29" s="41">
        <v>0</v>
      </c>
      <c r="AJ29" s="42">
        <v>0</v>
      </c>
      <c r="AK29" s="41">
        <v>0</v>
      </c>
      <c r="AL29" s="42">
        <v>1</v>
      </c>
      <c r="AM29" s="29">
        <f t="shared" si="5"/>
        <v>0</v>
      </c>
      <c r="AN29" s="31">
        <f t="shared" si="6"/>
        <v>2</v>
      </c>
    </row>
    <row r="30" spans="2:40" ht="15.75">
      <c r="B30" s="22">
        <f t="shared" si="14"/>
        <v>0.3958334499999998</v>
      </c>
      <c r="C30" s="24" t="s">
        <v>2</v>
      </c>
      <c r="D30" s="23">
        <f t="shared" si="15"/>
        <v>0.4062501249999998</v>
      </c>
      <c r="E30" s="49">
        <f t="shared" si="7"/>
        <v>1</v>
      </c>
      <c r="F30" s="50">
        <f t="shared" si="0"/>
        <v>0</v>
      </c>
      <c r="G30" s="51">
        <f t="shared" si="16"/>
        <v>51</v>
      </c>
      <c r="H30" s="52">
        <f t="shared" si="8"/>
        <v>0</v>
      </c>
      <c r="I30" s="50">
        <f t="shared" si="1"/>
        <v>0</v>
      </c>
      <c r="J30" s="53">
        <f t="shared" si="17"/>
        <v>0</v>
      </c>
      <c r="K30" s="52">
        <f t="shared" si="9"/>
        <v>0</v>
      </c>
      <c r="L30" s="50">
        <f t="shared" si="2"/>
        <v>0</v>
      </c>
      <c r="M30" s="53">
        <f t="shared" si="18"/>
        <v>0</v>
      </c>
      <c r="N30" s="54">
        <f t="shared" si="10"/>
        <v>1</v>
      </c>
      <c r="O30" s="55">
        <f t="shared" si="11"/>
        <v>0</v>
      </c>
      <c r="P30" s="56">
        <f t="shared" si="19"/>
        <v>51</v>
      </c>
      <c r="Q30" s="21">
        <v>0</v>
      </c>
      <c r="R30" s="27">
        <v>0</v>
      </c>
      <c r="S30" s="41">
        <v>0</v>
      </c>
      <c r="T30" s="42">
        <v>0</v>
      </c>
      <c r="U30" s="41">
        <v>0</v>
      </c>
      <c r="V30" s="42">
        <v>0</v>
      </c>
      <c r="W30" s="29">
        <f t="shared" si="12"/>
        <v>0</v>
      </c>
      <c r="X30" s="31">
        <f t="shared" si="13"/>
        <v>0</v>
      </c>
      <c r="Y30" s="21">
        <v>1</v>
      </c>
      <c r="Z30" s="27">
        <v>0</v>
      </c>
      <c r="AA30" s="41">
        <v>0</v>
      </c>
      <c r="AB30" s="42">
        <v>0</v>
      </c>
      <c r="AC30" s="41">
        <v>0</v>
      </c>
      <c r="AD30" s="42">
        <v>0</v>
      </c>
      <c r="AE30" s="29">
        <f t="shared" si="3"/>
        <v>1</v>
      </c>
      <c r="AF30" s="31">
        <f t="shared" si="4"/>
        <v>0</v>
      </c>
      <c r="AG30" s="21">
        <v>0</v>
      </c>
      <c r="AH30" s="27">
        <v>0</v>
      </c>
      <c r="AI30" s="41">
        <v>0</v>
      </c>
      <c r="AJ30" s="42">
        <v>0</v>
      </c>
      <c r="AK30" s="41">
        <v>0</v>
      </c>
      <c r="AL30" s="42">
        <v>0</v>
      </c>
      <c r="AM30" s="29">
        <f t="shared" si="5"/>
        <v>0</v>
      </c>
      <c r="AN30" s="31">
        <f t="shared" si="6"/>
        <v>0</v>
      </c>
    </row>
    <row r="31" spans="2:40" ht="15.75">
      <c r="B31" s="22">
        <f t="shared" si="14"/>
        <v>0.4062501249999998</v>
      </c>
      <c r="C31" s="24" t="s">
        <v>2</v>
      </c>
      <c r="D31" s="23">
        <f t="shared" si="15"/>
        <v>0.4166667999999998</v>
      </c>
      <c r="E31" s="49">
        <f t="shared" si="7"/>
        <v>1</v>
      </c>
      <c r="F31" s="50">
        <f t="shared" si="0"/>
        <v>1</v>
      </c>
      <c r="G31" s="51">
        <f t="shared" si="16"/>
        <v>51</v>
      </c>
      <c r="H31" s="52">
        <f t="shared" si="8"/>
        <v>0</v>
      </c>
      <c r="I31" s="50">
        <f t="shared" si="1"/>
        <v>0</v>
      </c>
      <c r="J31" s="53">
        <f t="shared" si="17"/>
        <v>0</v>
      </c>
      <c r="K31" s="52">
        <f t="shared" si="9"/>
        <v>1</v>
      </c>
      <c r="L31" s="50">
        <f t="shared" si="2"/>
        <v>1</v>
      </c>
      <c r="M31" s="53">
        <f t="shared" si="18"/>
        <v>0</v>
      </c>
      <c r="N31" s="54">
        <f t="shared" si="10"/>
        <v>2</v>
      </c>
      <c r="O31" s="55">
        <f t="shared" si="11"/>
        <v>2</v>
      </c>
      <c r="P31" s="56">
        <f t="shared" si="19"/>
        <v>51</v>
      </c>
      <c r="Q31" s="21">
        <v>0</v>
      </c>
      <c r="R31" s="27">
        <v>0</v>
      </c>
      <c r="S31" s="41">
        <v>0</v>
      </c>
      <c r="T31" s="42">
        <v>0</v>
      </c>
      <c r="U31" s="41">
        <v>0</v>
      </c>
      <c r="V31" s="42">
        <v>0</v>
      </c>
      <c r="W31" s="29">
        <f t="shared" si="12"/>
        <v>0</v>
      </c>
      <c r="X31" s="31">
        <f t="shared" si="13"/>
        <v>0</v>
      </c>
      <c r="Y31" s="21">
        <v>1</v>
      </c>
      <c r="Z31" s="27">
        <v>0</v>
      </c>
      <c r="AA31" s="41">
        <v>0</v>
      </c>
      <c r="AB31" s="42">
        <v>0</v>
      </c>
      <c r="AC31" s="41">
        <v>1</v>
      </c>
      <c r="AD31" s="42">
        <v>0</v>
      </c>
      <c r="AE31" s="29">
        <f t="shared" si="3"/>
        <v>2</v>
      </c>
      <c r="AF31" s="31">
        <f t="shared" si="4"/>
        <v>0</v>
      </c>
      <c r="AG31" s="21">
        <v>0</v>
      </c>
      <c r="AH31" s="27">
        <v>1</v>
      </c>
      <c r="AI31" s="41">
        <v>0</v>
      </c>
      <c r="AJ31" s="42">
        <v>0</v>
      </c>
      <c r="AK31" s="41">
        <v>0</v>
      </c>
      <c r="AL31" s="42">
        <v>1</v>
      </c>
      <c r="AM31" s="29">
        <f t="shared" si="5"/>
        <v>0</v>
      </c>
      <c r="AN31" s="31">
        <f t="shared" si="6"/>
        <v>2</v>
      </c>
    </row>
    <row r="32" spans="2:40" ht="15.75">
      <c r="B32" s="22">
        <f t="shared" si="14"/>
        <v>0.4166667999999998</v>
      </c>
      <c r="C32" s="24" t="s">
        <v>2</v>
      </c>
      <c r="D32" s="23">
        <f t="shared" si="15"/>
        <v>0.42708347499999977</v>
      </c>
      <c r="E32" s="49">
        <f t="shared" si="7"/>
        <v>2</v>
      </c>
      <c r="F32" s="50">
        <f t="shared" si="0"/>
        <v>1</v>
      </c>
      <c r="G32" s="51">
        <f t="shared" si="16"/>
        <v>52</v>
      </c>
      <c r="H32" s="52">
        <f t="shared" si="8"/>
        <v>0</v>
      </c>
      <c r="I32" s="50">
        <f t="shared" si="1"/>
        <v>0</v>
      </c>
      <c r="J32" s="53">
        <f t="shared" si="17"/>
        <v>0</v>
      </c>
      <c r="K32" s="52">
        <f t="shared" si="9"/>
        <v>1</v>
      </c>
      <c r="L32" s="50">
        <f t="shared" si="2"/>
        <v>1</v>
      </c>
      <c r="M32" s="53">
        <f t="shared" si="18"/>
        <v>0</v>
      </c>
      <c r="N32" s="54">
        <f t="shared" si="10"/>
        <v>3</v>
      </c>
      <c r="O32" s="55">
        <f t="shared" si="11"/>
        <v>2</v>
      </c>
      <c r="P32" s="56">
        <f t="shared" si="19"/>
        <v>52</v>
      </c>
      <c r="Q32" s="21">
        <v>2</v>
      </c>
      <c r="R32" s="27">
        <v>0</v>
      </c>
      <c r="S32" s="41">
        <v>0</v>
      </c>
      <c r="T32" s="42">
        <v>0</v>
      </c>
      <c r="U32" s="41">
        <v>0</v>
      </c>
      <c r="V32" s="42">
        <v>0</v>
      </c>
      <c r="W32" s="29">
        <f t="shared" si="12"/>
        <v>2</v>
      </c>
      <c r="X32" s="31">
        <f t="shared" si="13"/>
        <v>0</v>
      </c>
      <c r="Y32" s="21">
        <v>0</v>
      </c>
      <c r="Z32" s="27">
        <v>1</v>
      </c>
      <c r="AA32" s="41">
        <v>0</v>
      </c>
      <c r="AB32" s="42">
        <v>0</v>
      </c>
      <c r="AC32" s="41">
        <v>1</v>
      </c>
      <c r="AD32" s="42">
        <v>0</v>
      </c>
      <c r="AE32" s="29">
        <f t="shared" si="3"/>
        <v>1</v>
      </c>
      <c r="AF32" s="31">
        <f t="shared" si="4"/>
        <v>1</v>
      </c>
      <c r="AG32" s="21">
        <v>0</v>
      </c>
      <c r="AH32" s="27">
        <v>0</v>
      </c>
      <c r="AI32" s="41">
        <v>0</v>
      </c>
      <c r="AJ32" s="42">
        <v>0</v>
      </c>
      <c r="AK32" s="41">
        <v>0</v>
      </c>
      <c r="AL32" s="42">
        <v>1</v>
      </c>
      <c r="AM32" s="29">
        <f t="shared" si="5"/>
        <v>0</v>
      </c>
      <c r="AN32" s="31">
        <f t="shared" si="6"/>
        <v>1</v>
      </c>
    </row>
    <row r="33" spans="2:40" ht="15.75">
      <c r="B33" s="22">
        <f t="shared" si="14"/>
        <v>0.42708347499999977</v>
      </c>
      <c r="C33" s="24" t="s">
        <v>2</v>
      </c>
      <c r="D33" s="23">
        <f t="shared" si="15"/>
        <v>0.43750014999999975</v>
      </c>
      <c r="E33" s="49">
        <f t="shared" si="7"/>
        <v>2</v>
      </c>
      <c r="F33" s="50">
        <f t="shared" si="0"/>
        <v>2</v>
      </c>
      <c r="G33" s="51">
        <f t="shared" si="16"/>
        <v>52</v>
      </c>
      <c r="H33" s="52">
        <f t="shared" si="8"/>
        <v>0</v>
      </c>
      <c r="I33" s="50">
        <f t="shared" si="1"/>
        <v>0</v>
      </c>
      <c r="J33" s="53">
        <f t="shared" si="17"/>
        <v>0</v>
      </c>
      <c r="K33" s="52">
        <f t="shared" si="9"/>
        <v>1</v>
      </c>
      <c r="L33" s="50">
        <f t="shared" si="2"/>
        <v>1</v>
      </c>
      <c r="M33" s="53">
        <f t="shared" si="18"/>
        <v>0</v>
      </c>
      <c r="N33" s="54">
        <f t="shared" si="10"/>
        <v>3</v>
      </c>
      <c r="O33" s="55">
        <f t="shared" si="11"/>
        <v>3</v>
      </c>
      <c r="P33" s="56">
        <f t="shared" si="19"/>
        <v>52</v>
      </c>
      <c r="Q33" s="21">
        <v>1</v>
      </c>
      <c r="R33" s="27">
        <v>1</v>
      </c>
      <c r="S33" s="41">
        <v>0</v>
      </c>
      <c r="T33" s="42">
        <v>0</v>
      </c>
      <c r="U33" s="41">
        <v>0</v>
      </c>
      <c r="V33" s="42">
        <v>0</v>
      </c>
      <c r="W33" s="29">
        <f t="shared" si="12"/>
        <v>1</v>
      </c>
      <c r="X33" s="31">
        <f t="shared" si="13"/>
        <v>1</v>
      </c>
      <c r="Y33" s="21">
        <v>1</v>
      </c>
      <c r="Z33" s="27">
        <v>1</v>
      </c>
      <c r="AA33" s="41">
        <v>0</v>
      </c>
      <c r="AB33" s="42">
        <v>0</v>
      </c>
      <c r="AC33" s="41">
        <v>1</v>
      </c>
      <c r="AD33" s="42">
        <v>0</v>
      </c>
      <c r="AE33" s="29">
        <f t="shared" si="3"/>
        <v>2</v>
      </c>
      <c r="AF33" s="31">
        <f t="shared" si="4"/>
        <v>1</v>
      </c>
      <c r="AG33" s="21">
        <v>0</v>
      </c>
      <c r="AH33" s="27">
        <v>0</v>
      </c>
      <c r="AI33" s="41">
        <v>0</v>
      </c>
      <c r="AJ33" s="42">
        <v>0</v>
      </c>
      <c r="AK33" s="41">
        <v>0</v>
      </c>
      <c r="AL33" s="42">
        <v>1</v>
      </c>
      <c r="AM33" s="29">
        <f t="shared" si="5"/>
        <v>0</v>
      </c>
      <c r="AN33" s="31">
        <f t="shared" si="6"/>
        <v>1</v>
      </c>
    </row>
    <row r="34" spans="2:40" ht="15.75">
      <c r="B34" s="22">
        <f t="shared" si="14"/>
        <v>0.43750014999999975</v>
      </c>
      <c r="C34" s="24" t="s">
        <v>2</v>
      </c>
      <c r="D34" s="23">
        <f t="shared" si="15"/>
        <v>0.44791682499999974</v>
      </c>
      <c r="E34" s="49">
        <f t="shared" si="7"/>
        <v>1</v>
      </c>
      <c r="F34" s="50">
        <f t="shared" si="0"/>
        <v>0</v>
      </c>
      <c r="G34" s="51">
        <f t="shared" si="16"/>
        <v>53</v>
      </c>
      <c r="H34" s="52">
        <f t="shared" si="8"/>
        <v>0</v>
      </c>
      <c r="I34" s="50">
        <f t="shared" si="1"/>
        <v>0</v>
      </c>
      <c r="J34" s="53">
        <f t="shared" si="17"/>
        <v>0</v>
      </c>
      <c r="K34" s="52">
        <f t="shared" si="9"/>
        <v>1</v>
      </c>
      <c r="L34" s="50">
        <f t="shared" si="2"/>
        <v>1</v>
      </c>
      <c r="M34" s="53">
        <f t="shared" si="18"/>
        <v>0</v>
      </c>
      <c r="N34" s="54">
        <f t="shared" si="10"/>
        <v>2</v>
      </c>
      <c r="O34" s="55">
        <f t="shared" si="11"/>
        <v>1</v>
      </c>
      <c r="P34" s="56">
        <f t="shared" si="19"/>
        <v>53</v>
      </c>
      <c r="Q34" s="21">
        <v>1</v>
      </c>
      <c r="R34" s="27">
        <v>0</v>
      </c>
      <c r="S34" s="41">
        <v>0</v>
      </c>
      <c r="T34" s="42">
        <v>0</v>
      </c>
      <c r="U34" s="41">
        <v>0</v>
      </c>
      <c r="V34" s="42">
        <v>0</v>
      </c>
      <c r="W34" s="29">
        <f t="shared" si="12"/>
        <v>1</v>
      </c>
      <c r="X34" s="31">
        <f t="shared" si="13"/>
        <v>0</v>
      </c>
      <c r="Y34" s="21">
        <v>0</v>
      </c>
      <c r="Z34" s="27">
        <v>0</v>
      </c>
      <c r="AA34" s="41">
        <v>0</v>
      </c>
      <c r="AB34" s="42">
        <v>0</v>
      </c>
      <c r="AC34" s="41">
        <v>1</v>
      </c>
      <c r="AD34" s="42">
        <v>0</v>
      </c>
      <c r="AE34" s="29">
        <f t="shared" si="3"/>
        <v>1</v>
      </c>
      <c r="AF34" s="31">
        <f t="shared" si="4"/>
        <v>0</v>
      </c>
      <c r="AG34" s="21">
        <v>0</v>
      </c>
      <c r="AH34" s="27">
        <v>0</v>
      </c>
      <c r="AI34" s="41">
        <v>0</v>
      </c>
      <c r="AJ34" s="42">
        <v>0</v>
      </c>
      <c r="AK34" s="41">
        <v>0</v>
      </c>
      <c r="AL34" s="42">
        <v>1</v>
      </c>
      <c r="AM34" s="29">
        <f t="shared" si="5"/>
        <v>0</v>
      </c>
      <c r="AN34" s="31">
        <f t="shared" si="6"/>
        <v>1</v>
      </c>
    </row>
    <row r="35" spans="2:40" ht="15.75">
      <c r="B35" s="22">
        <f t="shared" si="14"/>
        <v>0.44791682499999974</v>
      </c>
      <c r="C35" s="24" t="s">
        <v>2</v>
      </c>
      <c r="D35" s="23">
        <f t="shared" si="15"/>
        <v>0.4583334999999997</v>
      </c>
      <c r="E35" s="49">
        <f t="shared" si="7"/>
        <v>2</v>
      </c>
      <c r="F35" s="50">
        <f t="shared" si="0"/>
        <v>0</v>
      </c>
      <c r="G35" s="51">
        <f t="shared" si="16"/>
        <v>55</v>
      </c>
      <c r="H35" s="52">
        <f t="shared" si="8"/>
        <v>0</v>
      </c>
      <c r="I35" s="50">
        <f t="shared" si="1"/>
        <v>0</v>
      </c>
      <c r="J35" s="53">
        <f t="shared" si="17"/>
        <v>0</v>
      </c>
      <c r="K35" s="52">
        <f t="shared" si="9"/>
        <v>2</v>
      </c>
      <c r="L35" s="50">
        <f t="shared" si="2"/>
        <v>2</v>
      </c>
      <c r="M35" s="53">
        <f t="shared" si="18"/>
        <v>0</v>
      </c>
      <c r="N35" s="54">
        <f t="shared" si="10"/>
        <v>4</v>
      </c>
      <c r="O35" s="55">
        <f t="shared" si="11"/>
        <v>2</v>
      </c>
      <c r="P35" s="56">
        <f t="shared" si="19"/>
        <v>55</v>
      </c>
      <c r="Q35" s="21">
        <v>1</v>
      </c>
      <c r="R35" s="27">
        <v>0</v>
      </c>
      <c r="S35" s="41">
        <v>0</v>
      </c>
      <c r="T35" s="42">
        <v>0</v>
      </c>
      <c r="U35" s="41">
        <v>0</v>
      </c>
      <c r="V35" s="42">
        <v>0</v>
      </c>
      <c r="W35" s="29">
        <f t="shared" si="12"/>
        <v>1</v>
      </c>
      <c r="X35" s="31">
        <f t="shared" si="13"/>
        <v>0</v>
      </c>
      <c r="Y35" s="21">
        <v>1</v>
      </c>
      <c r="Z35" s="27">
        <v>0</v>
      </c>
      <c r="AA35" s="41">
        <v>0</v>
      </c>
      <c r="AB35" s="42">
        <v>0</v>
      </c>
      <c r="AC35" s="41">
        <v>2</v>
      </c>
      <c r="AD35" s="42">
        <v>0</v>
      </c>
      <c r="AE35" s="29">
        <f t="shared" si="3"/>
        <v>3</v>
      </c>
      <c r="AF35" s="31">
        <f t="shared" si="4"/>
        <v>0</v>
      </c>
      <c r="AG35" s="21">
        <v>0</v>
      </c>
      <c r="AH35" s="27">
        <v>0</v>
      </c>
      <c r="AI35" s="41">
        <v>0</v>
      </c>
      <c r="AJ35" s="42">
        <v>0</v>
      </c>
      <c r="AK35" s="41">
        <v>0</v>
      </c>
      <c r="AL35" s="42">
        <v>2</v>
      </c>
      <c r="AM35" s="29">
        <f t="shared" si="5"/>
        <v>0</v>
      </c>
      <c r="AN35" s="31">
        <f t="shared" si="6"/>
        <v>2</v>
      </c>
    </row>
    <row r="36" spans="2:40" ht="15.75">
      <c r="B36" s="22">
        <f t="shared" si="14"/>
        <v>0.4583334999999997</v>
      </c>
      <c r="C36" s="24" t="s">
        <v>2</v>
      </c>
      <c r="D36" s="23">
        <f t="shared" si="15"/>
        <v>0.4687501749999997</v>
      </c>
      <c r="E36" s="49">
        <f t="shared" si="7"/>
        <v>2</v>
      </c>
      <c r="F36" s="50">
        <f t="shared" si="0"/>
        <v>2</v>
      </c>
      <c r="G36" s="51">
        <f t="shared" si="16"/>
        <v>55</v>
      </c>
      <c r="H36" s="52">
        <f t="shared" si="8"/>
        <v>0</v>
      </c>
      <c r="I36" s="50">
        <f t="shared" si="1"/>
        <v>0</v>
      </c>
      <c r="J36" s="53">
        <f t="shared" si="17"/>
        <v>0</v>
      </c>
      <c r="K36" s="52">
        <f t="shared" si="9"/>
        <v>0</v>
      </c>
      <c r="L36" s="50">
        <f t="shared" si="2"/>
        <v>0</v>
      </c>
      <c r="M36" s="53">
        <f t="shared" si="18"/>
        <v>0</v>
      </c>
      <c r="N36" s="54">
        <f t="shared" si="10"/>
        <v>2</v>
      </c>
      <c r="O36" s="55">
        <f t="shared" si="11"/>
        <v>2</v>
      </c>
      <c r="P36" s="56">
        <f t="shared" si="19"/>
        <v>55</v>
      </c>
      <c r="Q36" s="21">
        <v>2</v>
      </c>
      <c r="R36" s="27">
        <v>0</v>
      </c>
      <c r="S36" s="41">
        <v>0</v>
      </c>
      <c r="T36" s="42">
        <v>0</v>
      </c>
      <c r="U36" s="41">
        <v>0</v>
      </c>
      <c r="V36" s="42">
        <v>0</v>
      </c>
      <c r="W36" s="29">
        <f t="shared" si="12"/>
        <v>2</v>
      </c>
      <c r="X36" s="31">
        <f t="shared" si="13"/>
        <v>0</v>
      </c>
      <c r="Y36" s="21">
        <v>0</v>
      </c>
      <c r="Z36" s="27">
        <v>2</v>
      </c>
      <c r="AA36" s="41">
        <v>0</v>
      </c>
      <c r="AB36" s="42">
        <v>0</v>
      </c>
      <c r="AC36" s="41">
        <v>0</v>
      </c>
      <c r="AD36" s="42">
        <v>0</v>
      </c>
      <c r="AE36" s="29">
        <f t="shared" si="3"/>
        <v>0</v>
      </c>
      <c r="AF36" s="31">
        <f t="shared" si="4"/>
        <v>2</v>
      </c>
      <c r="AG36" s="21">
        <v>0</v>
      </c>
      <c r="AH36" s="27">
        <v>0</v>
      </c>
      <c r="AI36" s="41">
        <v>0</v>
      </c>
      <c r="AJ36" s="42">
        <v>0</v>
      </c>
      <c r="AK36" s="41">
        <v>0</v>
      </c>
      <c r="AL36" s="42">
        <v>0</v>
      </c>
      <c r="AM36" s="29">
        <f t="shared" si="5"/>
        <v>0</v>
      </c>
      <c r="AN36" s="31">
        <f t="shared" si="6"/>
        <v>0</v>
      </c>
    </row>
    <row r="37" spans="2:40" ht="15.75">
      <c r="B37" s="22">
        <f t="shared" si="14"/>
        <v>0.4687501749999997</v>
      </c>
      <c r="C37" s="24" t="s">
        <v>2</v>
      </c>
      <c r="D37" s="23">
        <f t="shared" si="15"/>
        <v>0.4791668499999997</v>
      </c>
      <c r="E37" s="49">
        <f t="shared" si="7"/>
        <v>3</v>
      </c>
      <c r="F37" s="50">
        <f t="shared" si="0"/>
        <v>5</v>
      </c>
      <c r="G37" s="51">
        <f t="shared" si="16"/>
        <v>53</v>
      </c>
      <c r="H37" s="52">
        <f t="shared" si="8"/>
        <v>0</v>
      </c>
      <c r="I37" s="50">
        <f t="shared" si="1"/>
        <v>0</v>
      </c>
      <c r="J37" s="53">
        <f t="shared" si="17"/>
        <v>0</v>
      </c>
      <c r="K37" s="52">
        <f t="shared" si="9"/>
        <v>2</v>
      </c>
      <c r="L37" s="50">
        <f t="shared" si="2"/>
        <v>2</v>
      </c>
      <c r="M37" s="53">
        <f t="shared" si="18"/>
        <v>0</v>
      </c>
      <c r="N37" s="54">
        <f t="shared" si="10"/>
        <v>5</v>
      </c>
      <c r="O37" s="55">
        <f t="shared" si="11"/>
        <v>7</v>
      </c>
      <c r="P37" s="56">
        <f t="shared" si="19"/>
        <v>53</v>
      </c>
      <c r="Q37" s="21">
        <v>1</v>
      </c>
      <c r="R37" s="27">
        <v>3</v>
      </c>
      <c r="S37" s="41">
        <v>0</v>
      </c>
      <c r="T37" s="42">
        <v>0</v>
      </c>
      <c r="U37" s="41">
        <v>0</v>
      </c>
      <c r="V37" s="42">
        <v>0</v>
      </c>
      <c r="W37" s="29">
        <f t="shared" si="12"/>
        <v>1</v>
      </c>
      <c r="X37" s="31">
        <f t="shared" si="13"/>
        <v>3</v>
      </c>
      <c r="Y37" s="21">
        <v>2</v>
      </c>
      <c r="Z37" s="27">
        <v>1</v>
      </c>
      <c r="AA37" s="41">
        <v>0</v>
      </c>
      <c r="AB37" s="42">
        <v>0</v>
      </c>
      <c r="AC37" s="41">
        <v>2</v>
      </c>
      <c r="AD37" s="42">
        <v>0</v>
      </c>
      <c r="AE37" s="29">
        <f t="shared" si="3"/>
        <v>4</v>
      </c>
      <c r="AF37" s="31">
        <f t="shared" si="4"/>
        <v>1</v>
      </c>
      <c r="AG37" s="21">
        <v>0</v>
      </c>
      <c r="AH37" s="27">
        <v>1</v>
      </c>
      <c r="AI37" s="41">
        <v>0</v>
      </c>
      <c r="AJ37" s="42">
        <v>0</v>
      </c>
      <c r="AK37" s="41">
        <v>0</v>
      </c>
      <c r="AL37" s="42">
        <v>2</v>
      </c>
      <c r="AM37" s="29">
        <f t="shared" si="5"/>
        <v>0</v>
      </c>
      <c r="AN37" s="31">
        <f t="shared" si="6"/>
        <v>3</v>
      </c>
    </row>
    <row r="38" spans="2:40" ht="15.75">
      <c r="B38" s="22">
        <f t="shared" si="14"/>
        <v>0.4791668499999997</v>
      </c>
      <c r="C38" s="24" t="s">
        <v>2</v>
      </c>
      <c r="D38" s="23">
        <f t="shared" si="15"/>
        <v>0.4895835249999997</v>
      </c>
      <c r="E38" s="49">
        <f t="shared" si="7"/>
        <v>3</v>
      </c>
      <c r="F38" s="50">
        <f t="shared" si="0"/>
        <v>1</v>
      </c>
      <c r="G38" s="51">
        <f t="shared" si="16"/>
        <v>55</v>
      </c>
      <c r="H38" s="52">
        <f t="shared" si="8"/>
        <v>0</v>
      </c>
      <c r="I38" s="50">
        <f t="shared" si="1"/>
        <v>0</v>
      </c>
      <c r="J38" s="53">
        <f t="shared" si="17"/>
        <v>0</v>
      </c>
      <c r="K38" s="52">
        <f t="shared" si="9"/>
        <v>0</v>
      </c>
      <c r="L38" s="50">
        <f t="shared" si="2"/>
        <v>0</v>
      </c>
      <c r="M38" s="53">
        <f t="shared" si="18"/>
        <v>0</v>
      </c>
      <c r="N38" s="54">
        <f t="shared" si="10"/>
        <v>3</v>
      </c>
      <c r="O38" s="55">
        <f t="shared" si="11"/>
        <v>1</v>
      </c>
      <c r="P38" s="56">
        <f t="shared" si="19"/>
        <v>55</v>
      </c>
      <c r="Q38" s="21">
        <v>1</v>
      </c>
      <c r="R38" s="27">
        <v>0</v>
      </c>
      <c r="S38" s="41">
        <v>0</v>
      </c>
      <c r="T38" s="42">
        <v>0</v>
      </c>
      <c r="U38" s="41">
        <v>0</v>
      </c>
      <c r="V38" s="42">
        <v>0</v>
      </c>
      <c r="W38" s="29">
        <f t="shared" si="12"/>
        <v>1</v>
      </c>
      <c r="X38" s="31">
        <f t="shared" si="13"/>
        <v>0</v>
      </c>
      <c r="Y38" s="21">
        <v>2</v>
      </c>
      <c r="Z38" s="27">
        <v>0</v>
      </c>
      <c r="AA38" s="41">
        <v>0</v>
      </c>
      <c r="AB38" s="42">
        <v>0</v>
      </c>
      <c r="AC38" s="41">
        <v>0</v>
      </c>
      <c r="AD38" s="42">
        <v>0</v>
      </c>
      <c r="AE38" s="29">
        <f t="shared" si="3"/>
        <v>2</v>
      </c>
      <c r="AF38" s="31">
        <f t="shared" si="4"/>
        <v>0</v>
      </c>
      <c r="AG38" s="21">
        <v>0</v>
      </c>
      <c r="AH38" s="27">
        <v>1</v>
      </c>
      <c r="AI38" s="41">
        <v>0</v>
      </c>
      <c r="AJ38" s="42">
        <v>0</v>
      </c>
      <c r="AK38" s="41">
        <v>0</v>
      </c>
      <c r="AL38" s="42">
        <v>0</v>
      </c>
      <c r="AM38" s="29">
        <f t="shared" si="5"/>
        <v>0</v>
      </c>
      <c r="AN38" s="31">
        <f t="shared" si="6"/>
        <v>1</v>
      </c>
    </row>
    <row r="39" spans="2:40" ht="15.75">
      <c r="B39" s="22">
        <f t="shared" si="14"/>
        <v>0.4895835249999997</v>
      </c>
      <c r="C39" s="24" t="s">
        <v>2</v>
      </c>
      <c r="D39" s="23">
        <f t="shared" si="15"/>
        <v>0.5000001999999997</v>
      </c>
      <c r="E39" s="49">
        <f t="shared" si="7"/>
        <v>1</v>
      </c>
      <c r="F39" s="50">
        <f t="shared" si="0"/>
        <v>4</v>
      </c>
      <c r="G39" s="51">
        <f t="shared" si="16"/>
        <v>52</v>
      </c>
      <c r="H39" s="52">
        <f t="shared" si="8"/>
        <v>0</v>
      </c>
      <c r="I39" s="50">
        <f t="shared" si="1"/>
        <v>0</v>
      </c>
      <c r="J39" s="53">
        <f t="shared" si="17"/>
        <v>0</v>
      </c>
      <c r="K39" s="52">
        <f t="shared" si="9"/>
        <v>1</v>
      </c>
      <c r="L39" s="50">
        <f t="shared" si="2"/>
        <v>1</v>
      </c>
      <c r="M39" s="53">
        <f t="shared" si="18"/>
        <v>0</v>
      </c>
      <c r="N39" s="54">
        <f t="shared" si="10"/>
        <v>2</v>
      </c>
      <c r="O39" s="55">
        <f t="shared" si="11"/>
        <v>5</v>
      </c>
      <c r="P39" s="56">
        <f t="shared" si="19"/>
        <v>52</v>
      </c>
      <c r="Q39" s="21">
        <v>1</v>
      </c>
      <c r="R39" s="27">
        <v>4</v>
      </c>
      <c r="S39" s="41">
        <v>0</v>
      </c>
      <c r="T39" s="42">
        <v>0</v>
      </c>
      <c r="U39" s="41">
        <v>0</v>
      </c>
      <c r="V39" s="42">
        <v>0</v>
      </c>
      <c r="W39" s="29">
        <f t="shared" si="12"/>
        <v>1</v>
      </c>
      <c r="X39" s="31">
        <f t="shared" si="13"/>
        <v>4</v>
      </c>
      <c r="Y39" s="21">
        <v>0</v>
      </c>
      <c r="Z39" s="27">
        <v>0</v>
      </c>
      <c r="AA39" s="41">
        <v>0</v>
      </c>
      <c r="AB39" s="42">
        <v>0</v>
      </c>
      <c r="AC39" s="41">
        <v>1</v>
      </c>
      <c r="AD39" s="42">
        <v>0</v>
      </c>
      <c r="AE39" s="29">
        <f t="shared" si="3"/>
        <v>1</v>
      </c>
      <c r="AF39" s="31">
        <f t="shared" si="4"/>
        <v>0</v>
      </c>
      <c r="AG39" s="21">
        <v>0</v>
      </c>
      <c r="AH39" s="27">
        <v>0</v>
      </c>
      <c r="AI39" s="41">
        <v>0</v>
      </c>
      <c r="AJ39" s="42">
        <v>0</v>
      </c>
      <c r="AK39" s="41">
        <v>0</v>
      </c>
      <c r="AL39" s="42">
        <v>1</v>
      </c>
      <c r="AM39" s="29">
        <f t="shared" si="5"/>
        <v>0</v>
      </c>
      <c r="AN39" s="31">
        <f t="shared" si="6"/>
        <v>1</v>
      </c>
    </row>
    <row r="40" spans="2:40" ht="15.75">
      <c r="B40" s="22">
        <f t="shared" si="14"/>
        <v>0.5000001999999997</v>
      </c>
      <c r="C40" s="24" t="s">
        <v>2</v>
      </c>
      <c r="D40" s="23">
        <f t="shared" si="15"/>
        <v>0.5104168749999997</v>
      </c>
      <c r="E40" s="49">
        <f t="shared" si="7"/>
        <v>2</v>
      </c>
      <c r="F40" s="50">
        <f t="shared" si="0"/>
        <v>1</v>
      </c>
      <c r="G40" s="51">
        <f t="shared" si="16"/>
        <v>53</v>
      </c>
      <c r="H40" s="52">
        <f t="shared" si="8"/>
        <v>0</v>
      </c>
      <c r="I40" s="50">
        <f t="shared" si="1"/>
        <v>0</v>
      </c>
      <c r="J40" s="53">
        <f t="shared" si="17"/>
        <v>0</v>
      </c>
      <c r="K40" s="52">
        <f t="shared" si="9"/>
        <v>1</v>
      </c>
      <c r="L40" s="50">
        <f t="shared" si="2"/>
        <v>1</v>
      </c>
      <c r="M40" s="53">
        <f t="shared" si="18"/>
        <v>0</v>
      </c>
      <c r="N40" s="54">
        <f t="shared" si="10"/>
        <v>3</v>
      </c>
      <c r="O40" s="55">
        <f t="shared" si="11"/>
        <v>2</v>
      </c>
      <c r="P40" s="56">
        <f t="shared" si="19"/>
        <v>53</v>
      </c>
      <c r="Q40" s="21">
        <v>1</v>
      </c>
      <c r="R40" s="27">
        <v>1</v>
      </c>
      <c r="S40" s="41">
        <v>0</v>
      </c>
      <c r="T40" s="42">
        <v>0</v>
      </c>
      <c r="U40" s="41">
        <v>0</v>
      </c>
      <c r="V40" s="42">
        <v>0</v>
      </c>
      <c r="W40" s="29">
        <f t="shared" si="12"/>
        <v>1</v>
      </c>
      <c r="X40" s="31">
        <f t="shared" si="13"/>
        <v>1</v>
      </c>
      <c r="Y40" s="21">
        <v>1</v>
      </c>
      <c r="Z40" s="27">
        <v>0</v>
      </c>
      <c r="AA40" s="41">
        <v>0</v>
      </c>
      <c r="AB40" s="42">
        <v>0</v>
      </c>
      <c r="AC40" s="41">
        <v>1</v>
      </c>
      <c r="AD40" s="42">
        <v>0</v>
      </c>
      <c r="AE40" s="29">
        <f t="shared" si="3"/>
        <v>2</v>
      </c>
      <c r="AF40" s="31">
        <f t="shared" si="4"/>
        <v>0</v>
      </c>
      <c r="AG40" s="21">
        <v>0</v>
      </c>
      <c r="AH40" s="27">
        <v>0</v>
      </c>
      <c r="AI40" s="41">
        <v>0</v>
      </c>
      <c r="AJ40" s="42">
        <v>0</v>
      </c>
      <c r="AK40" s="41">
        <v>0</v>
      </c>
      <c r="AL40" s="42">
        <v>1</v>
      </c>
      <c r="AM40" s="29">
        <f t="shared" si="5"/>
        <v>0</v>
      </c>
      <c r="AN40" s="31">
        <f t="shared" si="6"/>
        <v>1</v>
      </c>
    </row>
    <row r="41" spans="2:40" ht="15.75">
      <c r="B41" s="22">
        <f t="shared" si="14"/>
        <v>0.5104168749999997</v>
      </c>
      <c r="C41" s="24" t="s">
        <v>2</v>
      </c>
      <c r="D41" s="23">
        <f t="shared" si="15"/>
        <v>0.5208335499999996</v>
      </c>
      <c r="E41" s="49">
        <f t="shared" si="7"/>
        <v>0</v>
      </c>
      <c r="F41" s="50">
        <f t="shared" si="0"/>
        <v>1</v>
      </c>
      <c r="G41" s="51">
        <f t="shared" si="16"/>
        <v>52</v>
      </c>
      <c r="H41" s="52">
        <f t="shared" si="8"/>
        <v>0</v>
      </c>
      <c r="I41" s="50">
        <f t="shared" si="1"/>
        <v>0</v>
      </c>
      <c r="J41" s="53">
        <f t="shared" si="17"/>
        <v>0</v>
      </c>
      <c r="K41" s="52">
        <f t="shared" si="9"/>
        <v>1</v>
      </c>
      <c r="L41" s="50">
        <f t="shared" si="2"/>
        <v>1</v>
      </c>
      <c r="M41" s="53">
        <f t="shared" si="18"/>
        <v>0</v>
      </c>
      <c r="N41" s="54">
        <f t="shared" si="10"/>
        <v>1</v>
      </c>
      <c r="O41" s="55">
        <f t="shared" si="11"/>
        <v>2</v>
      </c>
      <c r="P41" s="56">
        <f t="shared" si="19"/>
        <v>52</v>
      </c>
      <c r="Q41" s="21">
        <v>0</v>
      </c>
      <c r="R41" s="27">
        <v>1</v>
      </c>
      <c r="S41" s="41">
        <v>0</v>
      </c>
      <c r="T41" s="42">
        <v>0</v>
      </c>
      <c r="U41" s="41">
        <v>0</v>
      </c>
      <c r="V41" s="42">
        <v>0</v>
      </c>
      <c r="W41" s="29">
        <f t="shared" si="12"/>
        <v>0</v>
      </c>
      <c r="X41" s="31">
        <f t="shared" si="13"/>
        <v>1</v>
      </c>
      <c r="Y41" s="21">
        <v>0</v>
      </c>
      <c r="Z41" s="27">
        <v>0</v>
      </c>
      <c r="AA41" s="41">
        <v>0</v>
      </c>
      <c r="AB41" s="42">
        <v>0</v>
      </c>
      <c r="AC41" s="41">
        <v>1</v>
      </c>
      <c r="AD41" s="42">
        <v>0</v>
      </c>
      <c r="AE41" s="29">
        <f t="shared" si="3"/>
        <v>1</v>
      </c>
      <c r="AF41" s="31">
        <f t="shared" si="4"/>
        <v>0</v>
      </c>
      <c r="AG41" s="21">
        <v>0</v>
      </c>
      <c r="AH41" s="27">
        <v>0</v>
      </c>
      <c r="AI41" s="41">
        <v>0</v>
      </c>
      <c r="AJ41" s="42">
        <v>0</v>
      </c>
      <c r="AK41" s="41">
        <v>0</v>
      </c>
      <c r="AL41" s="42">
        <v>1</v>
      </c>
      <c r="AM41" s="29">
        <f t="shared" si="5"/>
        <v>0</v>
      </c>
      <c r="AN41" s="31">
        <f t="shared" si="6"/>
        <v>1</v>
      </c>
    </row>
    <row r="42" spans="2:40" ht="15.75">
      <c r="B42" s="22">
        <f t="shared" si="14"/>
        <v>0.5208335499999996</v>
      </c>
      <c r="C42" s="24" t="s">
        <v>2</v>
      </c>
      <c r="D42" s="23">
        <f t="shared" si="15"/>
        <v>0.5312502249999996</v>
      </c>
      <c r="E42" s="49">
        <f t="shared" si="7"/>
        <v>1</v>
      </c>
      <c r="F42" s="50">
        <f t="shared" si="0"/>
        <v>4</v>
      </c>
      <c r="G42" s="51">
        <f t="shared" si="16"/>
        <v>49</v>
      </c>
      <c r="H42" s="52">
        <f t="shared" si="8"/>
        <v>0</v>
      </c>
      <c r="I42" s="50">
        <f t="shared" si="1"/>
        <v>0</v>
      </c>
      <c r="J42" s="53">
        <f t="shared" si="17"/>
        <v>0</v>
      </c>
      <c r="K42" s="52">
        <f t="shared" si="9"/>
        <v>1</v>
      </c>
      <c r="L42" s="50">
        <f t="shared" si="2"/>
        <v>1</v>
      </c>
      <c r="M42" s="53">
        <f t="shared" si="18"/>
        <v>0</v>
      </c>
      <c r="N42" s="54">
        <f t="shared" si="10"/>
        <v>2</v>
      </c>
      <c r="O42" s="55">
        <f t="shared" si="11"/>
        <v>5</v>
      </c>
      <c r="P42" s="56">
        <f t="shared" si="19"/>
        <v>49</v>
      </c>
      <c r="Q42" s="21">
        <v>1</v>
      </c>
      <c r="R42" s="27">
        <v>4</v>
      </c>
      <c r="S42" s="41">
        <v>0</v>
      </c>
      <c r="T42" s="42">
        <v>0</v>
      </c>
      <c r="U42" s="41">
        <v>0</v>
      </c>
      <c r="V42" s="42">
        <v>0</v>
      </c>
      <c r="W42" s="29">
        <f t="shared" si="12"/>
        <v>1</v>
      </c>
      <c r="X42" s="31">
        <f t="shared" si="13"/>
        <v>4</v>
      </c>
      <c r="Y42" s="21">
        <v>0</v>
      </c>
      <c r="Z42" s="27">
        <v>0</v>
      </c>
      <c r="AA42" s="41">
        <v>0</v>
      </c>
      <c r="AB42" s="42">
        <v>0</v>
      </c>
      <c r="AC42" s="41">
        <v>1</v>
      </c>
      <c r="AD42" s="42">
        <v>0</v>
      </c>
      <c r="AE42" s="29">
        <f t="shared" si="3"/>
        <v>1</v>
      </c>
      <c r="AF42" s="31">
        <f t="shared" si="4"/>
        <v>0</v>
      </c>
      <c r="AG42" s="21">
        <v>0</v>
      </c>
      <c r="AH42" s="27">
        <v>0</v>
      </c>
      <c r="AI42" s="41">
        <v>0</v>
      </c>
      <c r="AJ42" s="42">
        <v>0</v>
      </c>
      <c r="AK42" s="41">
        <v>0</v>
      </c>
      <c r="AL42" s="42">
        <v>1</v>
      </c>
      <c r="AM42" s="29">
        <f t="shared" si="5"/>
        <v>0</v>
      </c>
      <c r="AN42" s="31">
        <f t="shared" si="6"/>
        <v>1</v>
      </c>
    </row>
    <row r="43" spans="2:40" ht="15.75">
      <c r="B43" s="22">
        <f t="shared" si="14"/>
        <v>0.5312502249999996</v>
      </c>
      <c r="C43" s="24" t="s">
        <v>2</v>
      </c>
      <c r="D43" s="23">
        <f t="shared" si="15"/>
        <v>0.5416668999999996</v>
      </c>
      <c r="E43" s="49">
        <f t="shared" si="7"/>
        <v>1</v>
      </c>
      <c r="F43" s="50">
        <f t="shared" si="0"/>
        <v>0</v>
      </c>
      <c r="G43" s="51">
        <f t="shared" si="16"/>
        <v>50</v>
      </c>
      <c r="H43" s="52">
        <f t="shared" si="8"/>
        <v>0</v>
      </c>
      <c r="I43" s="50">
        <f t="shared" si="1"/>
        <v>0</v>
      </c>
      <c r="J43" s="53">
        <f t="shared" si="17"/>
        <v>0</v>
      </c>
      <c r="K43" s="52">
        <f t="shared" si="9"/>
        <v>1</v>
      </c>
      <c r="L43" s="50">
        <f t="shared" si="2"/>
        <v>1</v>
      </c>
      <c r="M43" s="53">
        <f t="shared" si="18"/>
        <v>0</v>
      </c>
      <c r="N43" s="54">
        <f t="shared" si="10"/>
        <v>2</v>
      </c>
      <c r="O43" s="55">
        <f t="shared" si="11"/>
        <v>1</v>
      </c>
      <c r="P43" s="56">
        <f t="shared" si="19"/>
        <v>50</v>
      </c>
      <c r="Q43" s="21">
        <v>1</v>
      </c>
      <c r="R43" s="27">
        <v>0</v>
      </c>
      <c r="S43" s="41">
        <v>0</v>
      </c>
      <c r="T43" s="42">
        <v>0</v>
      </c>
      <c r="U43" s="41">
        <v>0</v>
      </c>
      <c r="V43" s="42">
        <v>0</v>
      </c>
      <c r="W43" s="29">
        <f t="shared" si="12"/>
        <v>1</v>
      </c>
      <c r="X43" s="31">
        <f t="shared" si="13"/>
        <v>0</v>
      </c>
      <c r="Y43" s="21">
        <v>0</v>
      </c>
      <c r="Z43" s="27">
        <v>0</v>
      </c>
      <c r="AA43" s="41">
        <v>0</v>
      </c>
      <c r="AB43" s="42">
        <v>0</v>
      </c>
      <c r="AC43" s="41">
        <v>1</v>
      </c>
      <c r="AD43" s="42">
        <v>0</v>
      </c>
      <c r="AE43" s="29">
        <f t="shared" si="3"/>
        <v>1</v>
      </c>
      <c r="AF43" s="31">
        <f t="shared" si="4"/>
        <v>0</v>
      </c>
      <c r="AG43" s="21">
        <v>0</v>
      </c>
      <c r="AH43" s="27">
        <v>0</v>
      </c>
      <c r="AI43" s="41">
        <v>0</v>
      </c>
      <c r="AJ43" s="42">
        <v>0</v>
      </c>
      <c r="AK43" s="41">
        <v>0</v>
      </c>
      <c r="AL43" s="42">
        <v>1</v>
      </c>
      <c r="AM43" s="29">
        <f t="shared" si="5"/>
        <v>0</v>
      </c>
      <c r="AN43" s="31">
        <f t="shared" si="6"/>
        <v>1</v>
      </c>
    </row>
    <row r="44" spans="2:40" ht="15.75">
      <c r="B44" s="22">
        <f t="shared" si="14"/>
        <v>0.5416668999999996</v>
      </c>
      <c r="C44" s="24" t="s">
        <v>2</v>
      </c>
      <c r="D44" s="23">
        <f t="shared" si="15"/>
        <v>0.5520835749999996</v>
      </c>
      <c r="E44" s="49">
        <f t="shared" si="7"/>
        <v>1</v>
      </c>
      <c r="F44" s="50">
        <f t="shared" si="0"/>
        <v>3</v>
      </c>
      <c r="G44" s="51">
        <f t="shared" si="16"/>
        <v>48</v>
      </c>
      <c r="H44" s="52">
        <f t="shared" si="8"/>
        <v>0</v>
      </c>
      <c r="I44" s="50">
        <f t="shared" si="1"/>
        <v>0</v>
      </c>
      <c r="J44" s="53">
        <f t="shared" si="17"/>
        <v>0</v>
      </c>
      <c r="K44" s="52">
        <f t="shared" si="9"/>
        <v>1</v>
      </c>
      <c r="L44" s="50">
        <f t="shared" si="2"/>
        <v>1</v>
      </c>
      <c r="M44" s="53">
        <f t="shared" si="18"/>
        <v>0</v>
      </c>
      <c r="N44" s="54">
        <f t="shared" si="10"/>
        <v>2</v>
      </c>
      <c r="O44" s="55">
        <f t="shared" si="11"/>
        <v>4</v>
      </c>
      <c r="P44" s="56">
        <f t="shared" si="19"/>
        <v>48</v>
      </c>
      <c r="Q44" s="21">
        <v>1</v>
      </c>
      <c r="R44" s="27">
        <v>2</v>
      </c>
      <c r="S44" s="41">
        <v>0</v>
      </c>
      <c r="T44" s="42">
        <v>0</v>
      </c>
      <c r="U44" s="41">
        <v>0</v>
      </c>
      <c r="V44" s="42">
        <v>0</v>
      </c>
      <c r="W44" s="29">
        <f t="shared" si="12"/>
        <v>1</v>
      </c>
      <c r="X44" s="31">
        <f t="shared" si="13"/>
        <v>2</v>
      </c>
      <c r="Y44" s="21">
        <v>0</v>
      </c>
      <c r="Z44" s="27">
        <v>1</v>
      </c>
      <c r="AA44" s="41">
        <v>0</v>
      </c>
      <c r="AB44" s="42">
        <v>0</v>
      </c>
      <c r="AC44" s="41">
        <v>1</v>
      </c>
      <c r="AD44" s="42">
        <v>0</v>
      </c>
      <c r="AE44" s="29">
        <f t="shared" si="3"/>
        <v>1</v>
      </c>
      <c r="AF44" s="31">
        <f t="shared" si="4"/>
        <v>1</v>
      </c>
      <c r="AG44" s="21">
        <v>0</v>
      </c>
      <c r="AH44" s="27">
        <v>0</v>
      </c>
      <c r="AI44" s="41">
        <v>0</v>
      </c>
      <c r="AJ44" s="42">
        <v>0</v>
      </c>
      <c r="AK44" s="41">
        <v>0</v>
      </c>
      <c r="AL44" s="42">
        <v>1</v>
      </c>
      <c r="AM44" s="29">
        <f t="shared" si="5"/>
        <v>0</v>
      </c>
      <c r="AN44" s="31">
        <f t="shared" si="6"/>
        <v>1</v>
      </c>
    </row>
    <row r="45" spans="2:40" ht="15.75">
      <c r="B45" s="22">
        <f t="shared" si="14"/>
        <v>0.5520835749999996</v>
      </c>
      <c r="C45" s="24" t="s">
        <v>2</v>
      </c>
      <c r="D45" s="23">
        <f t="shared" si="15"/>
        <v>0.5625002499999996</v>
      </c>
      <c r="E45" s="49">
        <f t="shared" si="7"/>
        <v>0</v>
      </c>
      <c r="F45" s="50">
        <f t="shared" si="0"/>
        <v>0</v>
      </c>
      <c r="G45" s="51">
        <f t="shared" si="16"/>
        <v>48</v>
      </c>
      <c r="H45" s="52">
        <f t="shared" si="8"/>
        <v>0</v>
      </c>
      <c r="I45" s="50">
        <f t="shared" si="1"/>
        <v>0</v>
      </c>
      <c r="J45" s="53">
        <f t="shared" si="17"/>
        <v>0</v>
      </c>
      <c r="K45" s="52">
        <f t="shared" si="9"/>
        <v>1</v>
      </c>
      <c r="L45" s="50">
        <f t="shared" si="2"/>
        <v>1</v>
      </c>
      <c r="M45" s="53">
        <f t="shared" si="18"/>
        <v>0</v>
      </c>
      <c r="N45" s="54">
        <f t="shared" si="10"/>
        <v>1</v>
      </c>
      <c r="O45" s="55">
        <f t="shared" si="11"/>
        <v>1</v>
      </c>
      <c r="P45" s="56">
        <f t="shared" si="19"/>
        <v>48</v>
      </c>
      <c r="Q45" s="21">
        <v>0</v>
      </c>
      <c r="R45" s="27">
        <v>0</v>
      </c>
      <c r="S45" s="41">
        <v>0</v>
      </c>
      <c r="T45" s="42">
        <v>0</v>
      </c>
      <c r="U45" s="41">
        <v>0</v>
      </c>
      <c r="V45" s="42">
        <v>0</v>
      </c>
      <c r="W45" s="29">
        <f t="shared" si="12"/>
        <v>0</v>
      </c>
      <c r="X45" s="31">
        <f t="shared" si="13"/>
        <v>0</v>
      </c>
      <c r="Y45" s="21">
        <v>0</v>
      </c>
      <c r="Z45" s="27">
        <v>0</v>
      </c>
      <c r="AA45" s="41">
        <v>0</v>
      </c>
      <c r="AB45" s="42">
        <v>0</v>
      </c>
      <c r="AC45" s="41">
        <v>1</v>
      </c>
      <c r="AD45" s="42">
        <v>0</v>
      </c>
      <c r="AE45" s="29">
        <f t="shared" si="3"/>
        <v>1</v>
      </c>
      <c r="AF45" s="31">
        <f t="shared" si="4"/>
        <v>0</v>
      </c>
      <c r="AG45" s="21">
        <v>0</v>
      </c>
      <c r="AH45" s="27">
        <v>0</v>
      </c>
      <c r="AI45" s="41">
        <v>0</v>
      </c>
      <c r="AJ45" s="42">
        <v>0</v>
      </c>
      <c r="AK45" s="41">
        <v>0</v>
      </c>
      <c r="AL45" s="42">
        <v>1</v>
      </c>
      <c r="AM45" s="29">
        <f t="shared" si="5"/>
        <v>0</v>
      </c>
      <c r="AN45" s="31">
        <f t="shared" si="6"/>
        <v>1</v>
      </c>
    </row>
    <row r="46" spans="2:40" ht="15.75">
      <c r="B46" s="22">
        <f t="shared" si="14"/>
        <v>0.5625002499999996</v>
      </c>
      <c r="C46" s="24" t="s">
        <v>2</v>
      </c>
      <c r="D46" s="23">
        <f t="shared" si="15"/>
        <v>0.5729169249999996</v>
      </c>
      <c r="E46" s="49">
        <f t="shared" si="7"/>
        <v>0</v>
      </c>
      <c r="F46" s="50">
        <f t="shared" si="0"/>
        <v>1</v>
      </c>
      <c r="G46" s="51">
        <f t="shared" si="16"/>
        <v>47</v>
      </c>
      <c r="H46" s="52">
        <f t="shared" si="8"/>
        <v>1</v>
      </c>
      <c r="I46" s="50">
        <f t="shared" si="1"/>
        <v>1</v>
      </c>
      <c r="J46" s="53">
        <f t="shared" si="17"/>
        <v>0</v>
      </c>
      <c r="K46" s="52">
        <f t="shared" si="9"/>
        <v>1</v>
      </c>
      <c r="L46" s="50">
        <f t="shared" si="2"/>
        <v>1</v>
      </c>
      <c r="M46" s="53">
        <f t="shared" si="18"/>
        <v>0</v>
      </c>
      <c r="N46" s="54">
        <f t="shared" si="10"/>
        <v>2</v>
      </c>
      <c r="O46" s="55">
        <f t="shared" si="11"/>
        <v>3</v>
      </c>
      <c r="P46" s="56">
        <f t="shared" si="19"/>
        <v>47</v>
      </c>
      <c r="Q46" s="21">
        <v>0</v>
      </c>
      <c r="R46" s="27">
        <v>1</v>
      </c>
      <c r="S46" s="41">
        <v>0</v>
      </c>
      <c r="T46" s="42">
        <v>0</v>
      </c>
      <c r="U46" s="41">
        <v>0</v>
      </c>
      <c r="V46" s="42">
        <v>0</v>
      </c>
      <c r="W46" s="29">
        <f t="shared" si="12"/>
        <v>0</v>
      </c>
      <c r="X46" s="31">
        <f t="shared" si="13"/>
        <v>1</v>
      </c>
      <c r="Y46" s="21">
        <v>0</v>
      </c>
      <c r="Z46" s="27">
        <v>0</v>
      </c>
      <c r="AA46" s="41">
        <v>1</v>
      </c>
      <c r="AB46" s="42">
        <v>0</v>
      </c>
      <c r="AC46" s="41">
        <v>1</v>
      </c>
      <c r="AD46" s="42">
        <v>0</v>
      </c>
      <c r="AE46" s="29">
        <f t="shared" si="3"/>
        <v>2</v>
      </c>
      <c r="AF46" s="31">
        <f t="shared" si="4"/>
        <v>0</v>
      </c>
      <c r="AG46" s="21">
        <v>0</v>
      </c>
      <c r="AH46" s="27">
        <v>0</v>
      </c>
      <c r="AI46" s="41">
        <v>0</v>
      </c>
      <c r="AJ46" s="42">
        <v>1</v>
      </c>
      <c r="AK46" s="41">
        <v>0</v>
      </c>
      <c r="AL46" s="42">
        <v>1</v>
      </c>
      <c r="AM46" s="29">
        <f t="shared" si="5"/>
        <v>0</v>
      </c>
      <c r="AN46" s="31">
        <f t="shared" si="6"/>
        <v>2</v>
      </c>
    </row>
    <row r="47" spans="2:40" ht="15.75">
      <c r="B47" s="22">
        <f t="shared" si="14"/>
        <v>0.5729169249999996</v>
      </c>
      <c r="C47" s="24" t="s">
        <v>2</v>
      </c>
      <c r="D47" s="23">
        <f t="shared" si="15"/>
        <v>0.5833335999999996</v>
      </c>
      <c r="E47" s="49">
        <f t="shared" si="7"/>
        <v>1</v>
      </c>
      <c r="F47" s="50">
        <f t="shared" si="0"/>
        <v>1</v>
      </c>
      <c r="G47" s="51">
        <f t="shared" si="16"/>
        <v>47</v>
      </c>
      <c r="H47" s="52">
        <f t="shared" si="8"/>
        <v>0</v>
      </c>
      <c r="I47" s="50">
        <f t="shared" si="1"/>
        <v>0</v>
      </c>
      <c r="J47" s="53">
        <f t="shared" si="17"/>
        <v>0</v>
      </c>
      <c r="K47" s="52">
        <f t="shared" si="9"/>
        <v>0</v>
      </c>
      <c r="L47" s="50">
        <f t="shared" si="2"/>
        <v>0</v>
      </c>
      <c r="M47" s="53">
        <f t="shared" si="18"/>
        <v>0</v>
      </c>
      <c r="N47" s="54">
        <f t="shared" si="10"/>
        <v>1</v>
      </c>
      <c r="O47" s="55">
        <f t="shared" si="11"/>
        <v>1</v>
      </c>
      <c r="P47" s="56">
        <f t="shared" si="19"/>
        <v>47</v>
      </c>
      <c r="Q47" s="21">
        <v>1</v>
      </c>
      <c r="R47" s="27">
        <v>1</v>
      </c>
      <c r="S47" s="41">
        <v>0</v>
      </c>
      <c r="T47" s="42">
        <v>0</v>
      </c>
      <c r="U47" s="41">
        <v>0</v>
      </c>
      <c r="V47" s="42">
        <v>0</v>
      </c>
      <c r="W47" s="29">
        <f t="shared" si="12"/>
        <v>1</v>
      </c>
      <c r="X47" s="31">
        <f t="shared" si="13"/>
        <v>1</v>
      </c>
      <c r="Y47" s="21">
        <v>0</v>
      </c>
      <c r="Z47" s="27">
        <v>0</v>
      </c>
      <c r="AA47" s="41">
        <v>0</v>
      </c>
      <c r="AB47" s="42">
        <v>0</v>
      </c>
      <c r="AC47" s="41">
        <v>0</v>
      </c>
      <c r="AD47" s="42">
        <v>0</v>
      </c>
      <c r="AE47" s="29">
        <f t="shared" si="3"/>
        <v>0</v>
      </c>
      <c r="AF47" s="31">
        <f t="shared" si="4"/>
        <v>0</v>
      </c>
      <c r="AG47" s="21">
        <v>0</v>
      </c>
      <c r="AH47" s="27">
        <v>0</v>
      </c>
      <c r="AI47" s="41">
        <v>0</v>
      </c>
      <c r="AJ47" s="42">
        <v>0</v>
      </c>
      <c r="AK47" s="41">
        <v>0</v>
      </c>
      <c r="AL47" s="42">
        <v>0</v>
      </c>
      <c r="AM47" s="29">
        <f t="shared" si="5"/>
        <v>0</v>
      </c>
      <c r="AN47" s="31">
        <f t="shared" si="6"/>
        <v>0</v>
      </c>
    </row>
    <row r="48" spans="2:40" ht="15.75">
      <c r="B48" s="22">
        <f t="shared" si="14"/>
        <v>0.5833335999999996</v>
      </c>
      <c r="C48" s="24" t="s">
        <v>2</v>
      </c>
      <c r="D48" s="23">
        <f t="shared" si="15"/>
        <v>0.5937502749999995</v>
      </c>
      <c r="E48" s="49">
        <f t="shared" si="7"/>
        <v>1</v>
      </c>
      <c r="F48" s="50">
        <f t="shared" si="0"/>
        <v>1</v>
      </c>
      <c r="G48" s="51">
        <f t="shared" si="16"/>
        <v>47</v>
      </c>
      <c r="H48" s="52">
        <f t="shared" si="8"/>
        <v>0</v>
      </c>
      <c r="I48" s="50">
        <f t="shared" si="1"/>
        <v>0</v>
      </c>
      <c r="J48" s="53">
        <f t="shared" si="17"/>
        <v>0</v>
      </c>
      <c r="K48" s="52">
        <f t="shared" si="9"/>
        <v>1</v>
      </c>
      <c r="L48" s="50">
        <f t="shared" si="2"/>
        <v>1</v>
      </c>
      <c r="M48" s="53">
        <f t="shared" si="18"/>
        <v>0</v>
      </c>
      <c r="N48" s="54">
        <f t="shared" si="10"/>
        <v>2</v>
      </c>
      <c r="O48" s="55">
        <f t="shared" si="11"/>
        <v>2</v>
      </c>
      <c r="P48" s="56">
        <f t="shared" si="19"/>
        <v>47</v>
      </c>
      <c r="Q48" s="21">
        <v>1</v>
      </c>
      <c r="R48" s="27">
        <v>1</v>
      </c>
      <c r="S48" s="41">
        <v>0</v>
      </c>
      <c r="T48" s="42">
        <v>0</v>
      </c>
      <c r="U48" s="41">
        <v>0</v>
      </c>
      <c r="V48" s="42">
        <v>0</v>
      </c>
      <c r="W48" s="29">
        <f t="shared" si="12"/>
        <v>1</v>
      </c>
      <c r="X48" s="31">
        <f t="shared" si="13"/>
        <v>1</v>
      </c>
      <c r="Y48" s="21">
        <v>0</v>
      </c>
      <c r="Z48" s="27">
        <v>0</v>
      </c>
      <c r="AA48" s="41">
        <v>0</v>
      </c>
      <c r="AB48" s="42">
        <v>0</v>
      </c>
      <c r="AC48" s="41">
        <v>1</v>
      </c>
      <c r="AD48" s="42">
        <v>0</v>
      </c>
      <c r="AE48" s="29">
        <f t="shared" si="3"/>
        <v>1</v>
      </c>
      <c r="AF48" s="31">
        <f t="shared" si="4"/>
        <v>0</v>
      </c>
      <c r="AG48" s="21">
        <v>0</v>
      </c>
      <c r="AH48" s="27">
        <v>0</v>
      </c>
      <c r="AI48" s="41">
        <v>0</v>
      </c>
      <c r="AJ48" s="42">
        <v>0</v>
      </c>
      <c r="AK48" s="41">
        <v>0</v>
      </c>
      <c r="AL48" s="42">
        <v>1</v>
      </c>
      <c r="AM48" s="29">
        <f t="shared" si="5"/>
        <v>0</v>
      </c>
      <c r="AN48" s="31">
        <f t="shared" si="6"/>
        <v>1</v>
      </c>
    </row>
    <row r="49" spans="2:40" ht="15.75">
      <c r="B49" s="22">
        <f t="shared" si="14"/>
        <v>0.5937502749999995</v>
      </c>
      <c r="C49" s="24" t="s">
        <v>2</v>
      </c>
      <c r="D49" s="23">
        <f t="shared" si="15"/>
        <v>0.6041669499999995</v>
      </c>
      <c r="E49" s="49">
        <f t="shared" si="7"/>
        <v>0</v>
      </c>
      <c r="F49" s="50">
        <f t="shared" si="0"/>
        <v>0</v>
      </c>
      <c r="G49" s="51">
        <f t="shared" si="16"/>
        <v>47</v>
      </c>
      <c r="H49" s="52">
        <f t="shared" si="8"/>
        <v>0</v>
      </c>
      <c r="I49" s="50">
        <f t="shared" si="1"/>
        <v>0</v>
      </c>
      <c r="J49" s="53">
        <f t="shared" si="17"/>
        <v>0</v>
      </c>
      <c r="K49" s="52">
        <f t="shared" si="9"/>
        <v>1</v>
      </c>
      <c r="L49" s="50">
        <f t="shared" si="2"/>
        <v>1</v>
      </c>
      <c r="M49" s="53">
        <f t="shared" si="18"/>
        <v>0</v>
      </c>
      <c r="N49" s="54">
        <f t="shared" si="10"/>
        <v>1</v>
      </c>
      <c r="O49" s="55">
        <f t="shared" si="11"/>
        <v>1</v>
      </c>
      <c r="P49" s="56">
        <f t="shared" si="19"/>
        <v>47</v>
      </c>
      <c r="Q49" s="21">
        <v>0</v>
      </c>
      <c r="R49" s="27">
        <v>0</v>
      </c>
      <c r="S49" s="41">
        <v>0</v>
      </c>
      <c r="T49" s="42">
        <v>0</v>
      </c>
      <c r="U49" s="41">
        <v>0</v>
      </c>
      <c r="V49" s="42">
        <v>0</v>
      </c>
      <c r="W49" s="29">
        <f t="shared" si="12"/>
        <v>0</v>
      </c>
      <c r="X49" s="31">
        <f t="shared" si="13"/>
        <v>0</v>
      </c>
      <c r="Y49" s="21">
        <v>0</v>
      </c>
      <c r="Z49" s="27">
        <v>0</v>
      </c>
      <c r="AA49" s="41">
        <v>0</v>
      </c>
      <c r="AB49" s="42">
        <v>0</v>
      </c>
      <c r="AC49" s="41">
        <v>1</v>
      </c>
      <c r="AD49" s="42">
        <v>0</v>
      </c>
      <c r="AE49" s="29">
        <f t="shared" si="3"/>
        <v>1</v>
      </c>
      <c r="AF49" s="31">
        <f t="shared" si="4"/>
        <v>0</v>
      </c>
      <c r="AG49" s="21">
        <v>0</v>
      </c>
      <c r="AH49" s="27">
        <v>0</v>
      </c>
      <c r="AI49" s="41">
        <v>0</v>
      </c>
      <c r="AJ49" s="42">
        <v>0</v>
      </c>
      <c r="AK49" s="41">
        <v>0</v>
      </c>
      <c r="AL49" s="42">
        <v>1</v>
      </c>
      <c r="AM49" s="29">
        <f t="shared" si="5"/>
        <v>0</v>
      </c>
      <c r="AN49" s="31">
        <f t="shared" si="6"/>
        <v>1</v>
      </c>
    </row>
    <row r="50" spans="2:40" ht="15.75">
      <c r="B50" s="22">
        <f t="shared" si="14"/>
        <v>0.6041669499999995</v>
      </c>
      <c r="C50" s="24" t="s">
        <v>2</v>
      </c>
      <c r="D50" s="23">
        <f t="shared" si="15"/>
        <v>0.6145836249999995</v>
      </c>
      <c r="E50" s="49">
        <f t="shared" si="7"/>
        <v>3</v>
      </c>
      <c r="F50" s="50">
        <f t="shared" si="0"/>
        <v>0</v>
      </c>
      <c r="G50" s="51">
        <f t="shared" si="16"/>
        <v>50</v>
      </c>
      <c r="H50" s="52">
        <f t="shared" si="8"/>
        <v>0</v>
      </c>
      <c r="I50" s="50">
        <f t="shared" si="1"/>
        <v>0</v>
      </c>
      <c r="J50" s="53">
        <f t="shared" si="17"/>
        <v>0</v>
      </c>
      <c r="K50" s="52">
        <f t="shared" si="9"/>
        <v>1</v>
      </c>
      <c r="L50" s="50">
        <f t="shared" si="2"/>
        <v>1</v>
      </c>
      <c r="M50" s="53">
        <f t="shared" si="18"/>
        <v>0</v>
      </c>
      <c r="N50" s="54">
        <f t="shared" si="10"/>
        <v>4</v>
      </c>
      <c r="O50" s="55">
        <f t="shared" si="11"/>
        <v>1</v>
      </c>
      <c r="P50" s="56">
        <f t="shared" si="19"/>
        <v>50</v>
      </c>
      <c r="Q50" s="21">
        <v>0</v>
      </c>
      <c r="R50" s="27">
        <v>0</v>
      </c>
      <c r="S50" s="41">
        <v>0</v>
      </c>
      <c r="T50" s="42">
        <v>0</v>
      </c>
      <c r="U50" s="41">
        <v>0</v>
      </c>
      <c r="V50" s="42">
        <v>0</v>
      </c>
      <c r="W50" s="29">
        <f t="shared" si="12"/>
        <v>0</v>
      </c>
      <c r="X50" s="31">
        <f t="shared" si="13"/>
        <v>0</v>
      </c>
      <c r="Y50" s="21">
        <v>3</v>
      </c>
      <c r="Z50" s="27">
        <v>0</v>
      </c>
      <c r="AA50" s="41">
        <v>0</v>
      </c>
      <c r="AB50" s="42">
        <v>0</v>
      </c>
      <c r="AC50" s="41">
        <v>1</v>
      </c>
      <c r="AD50" s="42">
        <v>0</v>
      </c>
      <c r="AE50" s="29">
        <f t="shared" si="3"/>
        <v>4</v>
      </c>
      <c r="AF50" s="31">
        <f t="shared" si="4"/>
        <v>0</v>
      </c>
      <c r="AG50" s="21">
        <v>0</v>
      </c>
      <c r="AH50" s="27">
        <v>0</v>
      </c>
      <c r="AI50" s="41">
        <v>0</v>
      </c>
      <c r="AJ50" s="42">
        <v>0</v>
      </c>
      <c r="AK50" s="41">
        <v>0</v>
      </c>
      <c r="AL50" s="42">
        <v>1</v>
      </c>
      <c r="AM50" s="29">
        <f t="shared" si="5"/>
        <v>0</v>
      </c>
      <c r="AN50" s="31">
        <f t="shared" si="6"/>
        <v>1</v>
      </c>
    </row>
    <row r="51" spans="2:40" ht="15.75">
      <c r="B51" s="22">
        <f t="shared" si="14"/>
        <v>0.6145836249999995</v>
      </c>
      <c r="C51" s="24" t="s">
        <v>2</v>
      </c>
      <c r="D51" s="23">
        <f t="shared" si="15"/>
        <v>0.6250002999999995</v>
      </c>
      <c r="E51" s="49">
        <f t="shared" si="7"/>
        <v>7</v>
      </c>
      <c r="F51" s="50">
        <f t="shared" si="0"/>
        <v>2</v>
      </c>
      <c r="G51" s="51">
        <f t="shared" si="16"/>
        <v>55</v>
      </c>
      <c r="H51" s="52">
        <f t="shared" si="8"/>
        <v>0</v>
      </c>
      <c r="I51" s="50">
        <f t="shared" si="1"/>
        <v>0</v>
      </c>
      <c r="J51" s="53">
        <f t="shared" si="17"/>
        <v>0</v>
      </c>
      <c r="K51" s="52">
        <f t="shared" si="9"/>
        <v>3</v>
      </c>
      <c r="L51" s="50">
        <f t="shared" si="2"/>
        <v>1</v>
      </c>
      <c r="M51" s="53">
        <f t="shared" si="18"/>
        <v>2</v>
      </c>
      <c r="N51" s="54">
        <f t="shared" si="10"/>
        <v>10</v>
      </c>
      <c r="O51" s="55">
        <f t="shared" si="11"/>
        <v>3</v>
      </c>
      <c r="P51" s="56">
        <f t="shared" si="19"/>
        <v>57</v>
      </c>
      <c r="Q51" s="21">
        <v>1</v>
      </c>
      <c r="R51" s="27">
        <v>2</v>
      </c>
      <c r="S51" s="41">
        <v>0</v>
      </c>
      <c r="T51" s="42">
        <v>0</v>
      </c>
      <c r="U51" s="41">
        <v>0</v>
      </c>
      <c r="V51" s="42">
        <v>0</v>
      </c>
      <c r="W51" s="29">
        <f t="shared" si="12"/>
        <v>1</v>
      </c>
      <c r="X51" s="31">
        <f t="shared" si="13"/>
        <v>2</v>
      </c>
      <c r="Y51" s="21">
        <v>6</v>
      </c>
      <c r="Z51" s="27">
        <v>0</v>
      </c>
      <c r="AA51" s="41">
        <v>0</v>
      </c>
      <c r="AB51" s="42">
        <v>0</v>
      </c>
      <c r="AC51" s="41">
        <v>3</v>
      </c>
      <c r="AD51" s="42">
        <v>0</v>
      </c>
      <c r="AE51" s="29">
        <f t="shared" si="3"/>
        <v>9</v>
      </c>
      <c r="AF51" s="31">
        <f t="shared" si="4"/>
        <v>0</v>
      </c>
      <c r="AG51" s="21">
        <v>0</v>
      </c>
      <c r="AH51" s="27">
        <v>0</v>
      </c>
      <c r="AI51" s="41">
        <v>0</v>
      </c>
      <c r="AJ51" s="42">
        <v>0</v>
      </c>
      <c r="AK51" s="41">
        <v>0</v>
      </c>
      <c r="AL51" s="42">
        <v>1</v>
      </c>
      <c r="AM51" s="29">
        <f t="shared" si="5"/>
        <v>0</v>
      </c>
      <c r="AN51" s="31">
        <f t="shared" si="6"/>
        <v>1</v>
      </c>
    </row>
    <row r="52" spans="2:40" ht="15.75">
      <c r="B52" s="22">
        <f t="shared" si="14"/>
        <v>0.6250002999999995</v>
      </c>
      <c r="C52" s="24" t="s">
        <v>2</v>
      </c>
      <c r="D52" s="23">
        <f t="shared" si="15"/>
        <v>0.6354169749999995</v>
      </c>
      <c r="E52" s="49">
        <f t="shared" si="7"/>
        <v>0</v>
      </c>
      <c r="F52" s="50">
        <f t="shared" si="0"/>
        <v>1</v>
      </c>
      <c r="G52" s="51">
        <f t="shared" si="16"/>
        <v>54</v>
      </c>
      <c r="H52" s="52">
        <f t="shared" si="8"/>
        <v>0</v>
      </c>
      <c r="I52" s="50">
        <f t="shared" si="1"/>
        <v>0</v>
      </c>
      <c r="J52" s="53">
        <f t="shared" si="17"/>
        <v>0</v>
      </c>
      <c r="K52" s="52">
        <f t="shared" si="9"/>
        <v>2</v>
      </c>
      <c r="L52" s="50">
        <f t="shared" si="2"/>
        <v>3</v>
      </c>
      <c r="M52" s="53">
        <f t="shared" si="18"/>
        <v>1</v>
      </c>
      <c r="N52" s="54">
        <f t="shared" si="10"/>
        <v>2</v>
      </c>
      <c r="O52" s="55">
        <f t="shared" si="11"/>
        <v>4</v>
      </c>
      <c r="P52" s="56">
        <f t="shared" si="19"/>
        <v>55</v>
      </c>
      <c r="Q52" s="21">
        <v>0</v>
      </c>
      <c r="R52" s="27">
        <v>1</v>
      </c>
      <c r="S52" s="41">
        <v>0</v>
      </c>
      <c r="T52" s="42">
        <v>0</v>
      </c>
      <c r="U52" s="41">
        <v>0</v>
      </c>
      <c r="V52" s="42">
        <v>0</v>
      </c>
      <c r="W52" s="29">
        <f t="shared" si="12"/>
        <v>0</v>
      </c>
      <c r="X52" s="31">
        <f t="shared" si="13"/>
        <v>1</v>
      </c>
      <c r="Y52" s="21">
        <v>0</v>
      </c>
      <c r="Z52" s="27">
        <v>0</v>
      </c>
      <c r="AA52" s="41">
        <v>0</v>
      </c>
      <c r="AB52" s="42">
        <v>0</v>
      </c>
      <c r="AC52" s="41">
        <v>2</v>
      </c>
      <c r="AD52" s="42">
        <v>0</v>
      </c>
      <c r="AE52" s="29">
        <f t="shared" si="3"/>
        <v>2</v>
      </c>
      <c r="AF52" s="31">
        <f t="shared" si="4"/>
        <v>0</v>
      </c>
      <c r="AG52" s="21">
        <v>0</v>
      </c>
      <c r="AH52" s="27">
        <v>0</v>
      </c>
      <c r="AI52" s="41">
        <v>0</v>
      </c>
      <c r="AJ52" s="42">
        <v>0</v>
      </c>
      <c r="AK52" s="41">
        <v>0</v>
      </c>
      <c r="AL52" s="42">
        <v>3</v>
      </c>
      <c r="AM52" s="29">
        <f t="shared" si="5"/>
        <v>0</v>
      </c>
      <c r="AN52" s="31">
        <f t="shared" si="6"/>
        <v>3</v>
      </c>
    </row>
    <row r="53" spans="2:40" ht="15.75">
      <c r="B53" s="22">
        <f t="shared" si="14"/>
        <v>0.6354169749999995</v>
      </c>
      <c r="C53" s="24" t="s">
        <v>2</v>
      </c>
      <c r="D53" s="23">
        <f t="shared" si="15"/>
        <v>0.6458336499999995</v>
      </c>
      <c r="E53" s="49">
        <f t="shared" si="7"/>
        <v>2</v>
      </c>
      <c r="F53" s="50">
        <f t="shared" si="0"/>
        <v>2</v>
      </c>
      <c r="G53" s="51">
        <f t="shared" si="16"/>
        <v>54</v>
      </c>
      <c r="H53" s="52">
        <f t="shared" si="8"/>
        <v>0</v>
      </c>
      <c r="I53" s="50">
        <f t="shared" si="1"/>
        <v>0</v>
      </c>
      <c r="J53" s="53">
        <f t="shared" si="17"/>
        <v>0</v>
      </c>
      <c r="K53" s="52">
        <f t="shared" si="9"/>
        <v>0</v>
      </c>
      <c r="L53" s="50">
        <f t="shared" si="2"/>
        <v>0</v>
      </c>
      <c r="M53" s="53">
        <f t="shared" si="18"/>
        <v>1</v>
      </c>
      <c r="N53" s="54">
        <f t="shared" si="10"/>
        <v>2</v>
      </c>
      <c r="O53" s="55">
        <f t="shared" si="11"/>
        <v>2</v>
      </c>
      <c r="P53" s="56">
        <f t="shared" si="19"/>
        <v>55</v>
      </c>
      <c r="Q53" s="21">
        <v>0</v>
      </c>
      <c r="R53" s="27">
        <v>1</v>
      </c>
      <c r="S53" s="41">
        <v>0</v>
      </c>
      <c r="T53" s="42">
        <v>0</v>
      </c>
      <c r="U53" s="41">
        <v>0</v>
      </c>
      <c r="V53" s="42">
        <v>0</v>
      </c>
      <c r="W53" s="29">
        <f t="shared" si="12"/>
        <v>0</v>
      </c>
      <c r="X53" s="31">
        <f t="shared" si="13"/>
        <v>1</v>
      </c>
      <c r="Y53" s="21">
        <v>2</v>
      </c>
      <c r="Z53" s="27">
        <v>0</v>
      </c>
      <c r="AA53" s="41">
        <v>0</v>
      </c>
      <c r="AB53" s="42">
        <v>0</v>
      </c>
      <c r="AC53" s="41">
        <v>0</v>
      </c>
      <c r="AD53" s="42">
        <v>0</v>
      </c>
      <c r="AE53" s="29">
        <f t="shared" si="3"/>
        <v>2</v>
      </c>
      <c r="AF53" s="31">
        <f t="shared" si="4"/>
        <v>0</v>
      </c>
      <c r="AG53" s="21">
        <v>0</v>
      </c>
      <c r="AH53" s="27">
        <v>1</v>
      </c>
      <c r="AI53" s="41">
        <v>0</v>
      </c>
      <c r="AJ53" s="42">
        <v>0</v>
      </c>
      <c r="AK53" s="41">
        <v>0</v>
      </c>
      <c r="AL53" s="42">
        <v>0</v>
      </c>
      <c r="AM53" s="29">
        <f t="shared" si="5"/>
        <v>0</v>
      </c>
      <c r="AN53" s="31">
        <f t="shared" si="6"/>
        <v>1</v>
      </c>
    </row>
    <row r="54" spans="2:40" ht="15.75">
      <c r="B54" s="22">
        <f t="shared" si="14"/>
        <v>0.6458336499999995</v>
      </c>
      <c r="C54" s="24" t="s">
        <v>2</v>
      </c>
      <c r="D54" s="23">
        <f t="shared" si="15"/>
        <v>0.6562503249999995</v>
      </c>
      <c r="E54" s="49">
        <f t="shared" si="7"/>
        <v>1</v>
      </c>
      <c r="F54" s="50">
        <f t="shared" si="0"/>
        <v>2</v>
      </c>
      <c r="G54" s="51">
        <f t="shared" si="16"/>
        <v>53</v>
      </c>
      <c r="H54" s="52">
        <f t="shared" si="8"/>
        <v>0</v>
      </c>
      <c r="I54" s="50">
        <f t="shared" si="1"/>
        <v>0</v>
      </c>
      <c r="J54" s="53">
        <f t="shared" si="17"/>
        <v>0</v>
      </c>
      <c r="K54" s="52">
        <f t="shared" si="9"/>
        <v>0</v>
      </c>
      <c r="L54" s="50">
        <f t="shared" si="2"/>
        <v>0</v>
      </c>
      <c r="M54" s="53">
        <f t="shared" si="18"/>
        <v>1</v>
      </c>
      <c r="N54" s="54">
        <f t="shared" si="10"/>
        <v>1</v>
      </c>
      <c r="O54" s="55">
        <f t="shared" si="11"/>
        <v>2</v>
      </c>
      <c r="P54" s="56">
        <f t="shared" si="19"/>
        <v>54</v>
      </c>
      <c r="Q54" s="21">
        <v>0</v>
      </c>
      <c r="R54" s="27">
        <v>1</v>
      </c>
      <c r="S54" s="41">
        <v>0</v>
      </c>
      <c r="T54" s="42">
        <v>0</v>
      </c>
      <c r="U54" s="41">
        <v>0</v>
      </c>
      <c r="V54" s="42">
        <v>0</v>
      </c>
      <c r="W54" s="29">
        <f t="shared" si="12"/>
        <v>0</v>
      </c>
      <c r="X54" s="31">
        <f t="shared" si="13"/>
        <v>1</v>
      </c>
      <c r="Y54" s="21">
        <v>1</v>
      </c>
      <c r="Z54" s="27">
        <v>0</v>
      </c>
      <c r="AA54" s="41">
        <v>0</v>
      </c>
      <c r="AB54" s="42">
        <v>0</v>
      </c>
      <c r="AC54" s="41">
        <v>0</v>
      </c>
      <c r="AD54" s="42">
        <v>0</v>
      </c>
      <c r="AE54" s="29">
        <f t="shared" si="3"/>
        <v>1</v>
      </c>
      <c r="AF54" s="31">
        <f t="shared" si="4"/>
        <v>0</v>
      </c>
      <c r="AG54" s="21">
        <v>0</v>
      </c>
      <c r="AH54" s="27">
        <v>1</v>
      </c>
      <c r="AI54" s="41">
        <v>0</v>
      </c>
      <c r="AJ54" s="42">
        <v>0</v>
      </c>
      <c r="AK54" s="41">
        <v>0</v>
      </c>
      <c r="AL54" s="42">
        <v>0</v>
      </c>
      <c r="AM54" s="29">
        <f t="shared" si="5"/>
        <v>0</v>
      </c>
      <c r="AN54" s="31">
        <f t="shared" si="6"/>
        <v>1</v>
      </c>
    </row>
    <row r="55" spans="2:40" ht="15.75">
      <c r="B55" s="22">
        <f t="shared" si="14"/>
        <v>0.6562503249999995</v>
      </c>
      <c r="C55" s="24" t="s">
        <v>2</v>
      </c>
      <c r="D55" s="23">
        <f t="shared" si="15"/>
        <v>0.6666669999999995</v>
      </c>
      <c r="E55" s="49">
        <f t="shared" si="7"/>
        <v>3</v>
      </c>
      <c r="F55" s="50">
        <f t="shared" si="0"/>
        <v>1</v>
      </c>
      <c r="G55" s="51">
        <f t="shared" si="16"/>
        <v>55</v>
      </c>
      <c r="H55" s="52">
        <f t="shared" si="8"/>
        <v>0</v>
      </c>
      <c r="I55" s="50">
        <f t="shared" si="1"/>
        <v>0</v>
      </c>
      <c r="J55" s="53">
        <f t="shared" si="17"/>
        <v>0</v>
      </c>
      <c r="K55" s="52">
        <f t="shared" si="9"/>
        <v>2</v>
      </c>
      <c r="L55" s="50">
        <f t="shared" si="2"/>
        <v>2</v>
      </c>
      <c r="M55" s="53">
        <f t="shared" si="18"/>
        <v>1</v>
      </c>
      <c r="N55" s="54">
        <f t="shared" si="10"/>
        <v>5</v>
      </c>
      <c r="O55" s="55">
        <f t="shared" si="11"/>
        <v>3</v>
      </c>
      <c r="P55" s="56">
        <f t="shared" si="19"/>
        <v>56</v>
      </c>
      <c r="Q55" s="21">
        <v>3</v>
      </c>
      <c r="R55" s="27">
        <v>1</v>
      </c>
      <c r="S55" s="41">
        <v>0</v>
      </c>
      <c r="T55" s="42">
        <v>0</v>
      </c>
      <c r="U55" s="41">
        <v>0</v>
      </c>
      <c r="V55" s="42">
        <v>0</v>
      </c>
      <c r="W55" s="29">
        <f t="shared" si="12"/>
        <v>3</v>
      </c>
      <c r="X55" s="31">
        <f t="shared" si="13"/>
        <v>1</v>
      </c>
      <c r="Y55" s="21">
        <v>0</v>
      </c>
      <c r="Z55" s="27">
        <v>0</v>
      </c>
      <c r="AA55" s="41">
        <v>0</v>
      </c>
      <c r="AB55" s="42">
        <v>0</v>
      </c>
      <c r="AC55" s="41">
        <v>2</v>
      </c>
      <c r="AD55" s="42">
        <v>0</v>
      </c>
      <c r="AE55" s="29">
        <f t="shared" si="3"/>
        <v>2</v>
      </c>
      <c r="AF55" s="31">
        <f t="shared" si="4"/>
        <v>0</v>
      </c>
      <c r="AG55" s="21">
        <v>0</v>
      </c>
      <c r="AH55" s="27">
        <v>0</v>
      </c>
      <c r="AI55" s="41">
        <v>0</v>
      </c>
      <c r="AJ55" s="42">
        <v>0</v>
      </c>
      <c r="AK55" s="41">
        <v>0</v>
      </c>
      <c r="AL55" s="42">
        <v>2</v>
      </c>
      <c r="AM55" s="29">
        <f t="shared" si="5"/>
        <v>0</v>
      </c>
      <c r="AN55" s="31">
        <f t="shared" si="6"/>
        <v>2</v>
      </c>
    </row>
    <row r="56" spans="2:40" ht="15.75">
      <c r="B56" s="22">
        <f t="shared" si="14"/>
        <v>0.6666669999999995</v>
      </c>
      <c r="C56" s="24" t="s">
        <v>2</v>
      </c>
      <c r="D56" s="23">
        <f t="shared" si="15"/>
        <v>0.6770836749999994</v>
      </c>
      <c r="E56" s="49">
        <f t="shared" si="7"/>
        <v>2</v>
      </c>
      <c r="F56" s="50">
        <f t="shared" si="0"/>
        <v>2</v>
      </c>
      <c r="G56" s="51">
        <f t="shared" si="16"/>
        <v>55</v>
      </c>
      <c r="H56" s="52">
        <f t="shared" si="8"/>
        <v>0</v>
      </c>
      <c r="I56" s="50">
        <f t="shared" si="1"/>
        <v>0</v>
      </c>
      <c r="J56" s="53">
        <f t="shared" si="17"/>
        <v>0</v>
      </c>
      <c r="K56" s="52">
        <f t="shared" si="9"/>
        <v>0</v>
      </c>
      <c r="L56" s="50">
        <f t="shared" si="2"/>
        <v>0</v>
      </c>
      <c r="M56" s="53">
        <f t="shared" si="18"/>
        <v>1</v>
      </c>
      <c r="N56" s="54">
        <f t="shared" si="10"/>
        <v>2</v>
      </c>
      <c r="O56" s="55">
        <f t="shared" si="11"/>
        <v>2</v>
      </c>
      <c r="P56" s="56">
        <f t="shared" si="19"/>
        <v>56</v>
      </c>
      <c r="Q56" s="21">
        <v>0</v>
      </c>
      <c r="R56" s="27">
        <v>0</v>
      </c>
      <c r="S56" s="41">
        <v>0</v>
      </c>
      <c r="T56" s="42">
        <v>0</v>
      </c>
      <c r="U56" s="41">
        <v>0</v>
      </c>
      <c r="V56" s="42">
        <v>0</v>
      </c>
      <c r="W56" s="29">
        <f t="shared" si="12"/>
        <v>0</v>
      </c>
      <c r="X56" s="31">
        <f t="shared" si="13"/>
        <v>0</v>
      </c>
      <c r="Y56" s="21">
        <v>2</v>
      </c>
      <c r="Z56" s="27">
        <v>2</v>
      </c>
      <c r="AA56" s="41">
        <v>0</v>
      </c>
      <c r="AB56" s="42">
        <v>0</v>
      </c>
      <c r="AC56" s="41">
        <v>0</v>
      </c>
      <c r="AD56" s="42">
        <v>0</v>
      </c>
      <c r="AE56" s="29">
        <f t="shared" si="3"/>
        <v>2</v>
      </c>
      <c r="AF56" s="31">
        <f t="shared" si="4"/>
        <v>2</v>
      </c>
      <c r="AG56" s="21">
        <v>0</v>
      </c>
      <c r="AH56" s="27">
        <v>0</v>
      </c>
      <c r="AI56" s="41">
        <v>0</v>
      </c>
      <c r="AJ56" s="42">
        <v>0</v>
      </c>
      <c r="AK56" s="41">
        <v>0</v>
      </c>
      <c r="AL56" s="42">
        <v>0</v>
      </c>
      <c r="AM56" s="29">
        <f t="shared" si="5"/>
        <v>0</v>
      </c>
      <c r="AN56" s="31">
        <f t="shared" si="6"/>
        <v>0</v>
      </c>
    </row>
    <row r="57" spans="2:40" ht="15.75">
      <c r="B57" s="22">
        <f t="shared" si="14"/>
        <v>0.6770836749999994</v>
      </c>
      <c r="C57" s="24" t="s">
        <v>2</v>
      </c>
      <c r="D57" s="23">
        <f t="shared" si="15"/>
        <v>0.6875003499999994</v>
      </c>
      <c r="E57" s="49">
        <f t="shared" si="7"/>
        <v>4</v>
      </c>
      <c r="F57" s="50">
        <f t="shared" si="0"/>
        <v>10</v>
      </c>
      <c r="G57" s="51">
        <f t="shared" si="16"/>
        <v>49</v>
      </c>
      <c r="H57" s="52">
        <f t="shared" si="8"/>
        <v>0</v>
      </c>
      <c r="I57" s="50">
        <f t="shared" si="1"/>
        <v>0</v>
      </c>
      <c r="J57" s="53">
        <f t="shared" si="17"/>
        <v>0</v>
      </c>
      <c r="K57" s="52">
        <f t="shared" si="9"/>
        <v>1</v>
      </c>
      <c r="L57" s="50">
        <f t="shared" si="2"/>
        <v>1</v>
      </c>
      <c r="M57" s="53">
        <f t="shared" si="18"/>
        <v>1</v>
      </c>
      <c r="N57" s="54">
        <f t="shared" si="10"/>
        <v>5</v>
      </c>
      <c r="O57" s="55">
        <f t="shared" si="11"/>
        <v>11</v>
      </c>
      <c r="P57" s="56">
        <f t="shared" si="19"/>
        <v>50</v>
      </c>
      <c r="Q57" s="21">
        <v>2</v>
      </c>
      <c r="R57" s="27">
        <v>8</v>
      </c>
      <c r="S57" s="41">
        <v>0</v>
      </c>
      <c r="T57" s="42">
        <v>0</v>
      </c>
      <c r="U57" s="41">
        <v>0</v>
      </c>
      <c r="V57" s="42">
        <v>0</v>
      </c>
      <c r="W57" s="29">
        <f t="shared" si="12"/>
        <v>2</v>
      </c>
      <c r="X57" s="31">
        <f t="shared" si="13"/>
        <v>8</v>
      </c>
      <c r="Y57" s="21">
        <v>2</v>
      </c>
      <c r="Z57" s="27">
        <v>0</v>
      </c>
      <c r="AA57" s="41">
        <v>0</v>
      </c>
      <c r="AB57" s="42">
        <v>0</v>
      </c>
      <c r="AC57" s="41">
        <v>1</v>
      </c>
      <c r="AD57" s="42">
        <v>0</v>
      </c>
      <c r="AE57" s="29">
        <f t="shared" si="3"/>
        <v>3</v>
      </c>
      <c r="AF57" s="31">
        <f t="shared" si="4"/>
        <v>0</v>
      </c>
      <c r="AG57" s="21">
        <v>0</v>
      </c>
      <c r="AH57" s="27">
        <v>2</v>
      </c>
      <c r="AI57" s="41">
        <v>0</v>
      </c>
      <c r="AJ57" s="42">
        <v>0</v>
      </c>
      <c r="AK57" s="41">
        <v>0</v>
      </c>
      <c r="AL57" s="42">
        <v>1</v>
      </c>
      <c r="AM57" s="29">
        <f t="shared" si="5"/>
        <v>0</v>
      </c>
      <c r="AN57" s="31">
        <f t="shared" si="6"/>
        <v>3</v>
      </c>
    </row>
    <row r="58" spans="2:40" ht="15.75">
      <c r="B58" s="22">
        <f t="shared" si="14"/>
        <v>0.6875003499999994</v>
      </c>
      <c r="C58" s="24" t="s">
        <v>2</v>
      </c>
      <c r="D58" s="23">
        <f t="shared" si="15"/>
        <v>0.6979170249999994</v>
      </c>
      <c r="E58" s="49">
        <f t="shared" si="7"/>
        <v>1</v>
      </c>
      <c r="F58" s="50">
        <f t="shared" si="0"/>
        <v>6</v>
      </c>
      <c r="G58" s="51">
        <f t="shared" si="16"/>
        <v>44</v>
      </c>
      <c r="H58" s="52">
        <f t="shared" si="8"/>
        <v>0</v>
      </c>
      <c r="I58" s="50">
        <f t="shared" si="1"/>
        <v>0</v>
      </c>
      <c r="J58" s="53">
        <f t="shared" si="17"/>
        <v>0</v>
      </c>
      <c r="K58" s="52">
        <f t="shared" si="9"/>
        <v>2</v>
      </c>
      <c r="L58" s="50">
        <f t="shared" si="2"/>
        <v>2</v>
      </c>
      <c r="M58" s="53">
        <f t="shared" si="18"/>
        <v>1</v>
      </c>
      <c r="N58" s="54">
        <f t="shared" si="10"/>
        <v>3</v>
      </c>
      <c r="O58" s="55">
        <f t="shared" si="11"/>
        <v>8</v>
      </c>
      <c r="P58" s="56">
        <f t="shared" si="19"/>
        <v>45</v>
      </c>
      <c r="Q58" s="21">
        <v>0</v>
      </c>
      <c r="R58" s="27">
        <v>5</v>
      </c>
      <c r="S58" s="41">
        <v>0</v>
      </c>
      <c r="T58" s="42">
        <v>0</v>
      </c>
      <c r="U58" s="41">
        <v>0</v>
      </c>
      <c r="V58" s="42">
        <v>0</v>
      </c>
      <c r="W58" s="29">
        <f t="shared" si="12"/>
        <v>0</v>
      </c>
      <c r="X58" s="31">
        <f t="shared" si="13"/>
        <v>5</v>
      </c>
      <c r="Y58" s="21">
        <v>1</v>
      </c>
      <c r="Z58" s="27">
        <v>0</v>
      </c>
      <c r="AA58" s="41">
        <v>0</v>
      </c>
      <c r="AB58" s="42">
        <v>0</v>
      </c>
      <c r="AC58" s="41">
        <v>2</v>
      </c>
      <c r="AD58" s="42">
        <v>0</v>
      </c>
      <c r="AE58" s="29">
        <f t="shared" si="3"/>
        <v>3</v>
      </c>
      <c r="AF58" s="31">
        <f t="shared" si="4"/>
        <v>0</v>
      </c>
      <c r="AG58" s="21">
        <v>0</v>
      </c>
      <c r="AH58" s="27">
        <v>1</v>
      </c>
      <c r="AI58" s="41">
        <v>0</v>
      </c>
      <c r="AJ58" s="42">
        <v>0</v>
      </c>
      <c r="AK58" s="41">
        <v>0</v>
      </c>
      <c r="AL58" s="42">
        <v>2</v>
      </c>
      <c r="AM58" s="29">
        <f t="shared" si="5"/>
        <v>0</v>
      </c>
      <c r="AN58" s="31">
        <f t="shared" si="6"/>
        <v>3</v>
      </c>
    </row>
    <row r="59" spans="2:40" ht="15.75">
      <c r="B59" s="22">
        <f t="shared" si="14"/>
        <v>0.6979170249999994</v>
      </c>
      <c r="C59" s="24" t="s">
        <v>2</v>
      </c>
      <c r="D59" s="23">
        <f t="shared" si="15"/>
        <v>0.7083336999999994</v>
      </c>
      <c r="E59" s="49">
        <f t="shared" si="7"/>
        <v>0</v>
      </c>
      <c r="F59" s="50">
        <f t="shared" si="0"/>
        <v>2</v>
      </c>
      <c r="G59" s="51">
        <f t="shared" si="16"/>
        <v>42</v>
      </c>
      <c r="H59" s="52">
        <f t="shared" si="8"/>
        <v>0</v>
      </c>
      <c r="I59" s="50">
        <f t="shared" si="1"/>
        <v>0</v>
      </c>
      <c r="J59" s="53">
        <f t="shared" si="17"/>
        <v>0</v>
      </c>
      <c r="K59" s="52">
        <f t="shared" si="9"/>
        <v>0</v>
      </c>
      <c r="L59" s="50">
        <f t="shared" si="2"/>
        <v>1</v>
      </c>
      <c r="M59" s="53">
        <f t="shared" si="18"/>
        <v>0</v>
      </c>
      <c r="N59" s="54">
        <f t="shared" si="10"/>
        <v>0</v>
      </c>
      <c r="O59" s="55">
        <f t="shared" si="11"/>
        <v>3</v>
      </c>
      <c r="P59" s="56">
        <f t="shared" si="19"/>
        <v>42</v>
      </c>
      <c r="Q59" s="21">
        <v>0</v>
      </c>
      <c r="R59" s="27">
        <v>2</v>
      </c>
      <c r="S59" s="41">
        <v>0</v>
      </c>
      <c r="T59" s="42">
        <v>0</v>
      </c>
      <c r="U59" s="41">
        <v>0</v>
      </c>
      <c r="V59" s="42">
        <v>0</v>
      </c>
      <c r="W59" s="29">
        <f t="shared" si="12"/>
        <v>0</v>
      </c>
      <c r="X59" s="31">
        <f t="shared" si="13"/>
        <v>2</v>
      </c>
      <c r="Y59" s="21">
        <v>0</v>
      </c>
      <c r="Z59" s="27">
        <v>0</v>
      </c>
      <c r="AA59" s="41">
        <v>0</v>
      </c>
      <c r="AB59" s="42">
        <v>0</v>
      </c>
      <c r="AC59" s="41">
        <v>0</v>
      </c>
      <c r="AD59" s="42">
        <v>0</v>
      </c>
      <c r="AE59" s="29">
        <f t="shared" si="3"/>
        <v>0</v>
      </c>
      <c r="AF59" s="31">
        <f t="shared" si="4"/>
        <v>0</v>
      </c>
      <c r="AG59" s="21">
        <v>0</v>
      </c>
      <c r="AH59" s="27">
        <v>0</v>
      </c>
      <c r="AI59" s="41">
        <v>0</v>
      </c>
      <c r="AJ59" s="42">
        <v>0</v>
      </c>
      <c r="AK59" s="41">
        <v>0</v>
      </c>
      <c r="AL59" s="42">
        <v>1</v>
      </c>
      <c r="AM59" s="29">
        <f t="shared" si="5"/>
        <v>0</v>
      </c>
      <c r="AN59" s="31">
        <f t="shared" si="6"/>
        <v>1</v>
      </c>
    </row>
    <row r="60" spans="2:40" ht="15.75">
      <c r="B60" s="22">
        <f t="shared" si="14"/>
        <v>0.7083336999999994</v>
      </c>
      <c r="C60" s="24" t="s">
        <v>2</v>
      </c>
      <c r="D60" s="23">
        <f t="shared" si="15"/>
        <v>0.7187503749999994</v>
      </c>
      <c r="E60" s="49">
        <f t="shared" si="7"/>
        <v>1</v>
      </c>
      <c r="F60" s="50">
        <f t="shared" si="0"/>
        <v>8</v>
      </c>
      <c r="G60" s="51">
        <f t="shared" si="16"/>
        <v>35</v>
      </c>
      <c r="H60" s="52">
        <f t="shared" si="8"/>
        <v>0</v>
      </c>
      <c r="I60" s="50">
        <f t="shared" si="1"/>
        <v>0</v>
      </c>
      <c r="J60" s="53">
        <f t="shared" si="17"/>
        <v>0</v>
      </c>
      <c r="K60" s="52">
        <f t="shared" si="9"/>
        <v>0</v>
      </c>
      <c r="L60" s="50">
        <f t="shared" si="2"/>
        <v>0</v>
      </c>
      <c r="M60" s="53">
        <f t="shared" si="18"/>
        <v>0</v>
      </c>
      <c r="N60" s="54">
        <f t="shared" si="10"/>
        <v>1</v>
      </c>
      <c r="O60" s="55">
        <f t="shared" si="11"/>
        <v>8</v>
      </c>
      <c r="P60" s="56">
        <f t="shared" si="19"/>
        <v>35</v>
      </c>
      <c r="Q60" s="21">
        <v>0</v>
      </c>
      <c r="R60" s="27">
        <v>8</v>
      </c>
      <c r="S60" s="41">
        <v>0</v>
      </c>
      <c r="T60" s="42">
        <v>0</v>
      </c>
      <c r="U60" s="41">
        <v>0</v>
      </c>
      <c r="V60" s="42">
        <v>0</v>
      </c>
      <c r="W60" s="29">
        <f t="shared" si="12"/>
        <v>0</v>
      </c>
      <c r="X60" s="31">
        <f t="shared" si="13"/>
        <v>8</v>
      </c>
      <c r="Y60" s="21">
        <v>1</v>
      </c>
      <c r="Z60" s="27">
        <v>0</v>
      </c>
      <c r="AA60" s="41">
        <v>0</v>
      </c>
      <c r="AB60" s="42">
        <v>0</v>
      </c>
      <c r="AC60" s="41">
        <v>0</v>
      </c>
      <c r="AD60" s="42">
        <v>0</v>
      </c>
      <c r="AE60" s="29">
        <f t="shared" si="3"/>
        <v>1</v>
      </c>
      <c r="AF60" s="31">
        <f t="shared" si="4"/>
        <v>0</v>
      </c>
      <c r="AG60" s="21">
        <v>0</v>
      </c>
      <c r="AH60" s="27">
        <v>0</v>
      </c>
      <c r="AI60" s="41">
        <v>0</v>
      </c>
      <c r="AJ60" s="42">
        <v>0</v>
      </c>
      <c r="AK60" s="41">
        <v>0</v>
      </c>
      <c r="AL60" s="42">
        <v>0</v>
      </c>
      <c r="AM60" s="29">
        <f t="shared" si="5"/>
        <v>0</v>
      </c>
      <c r="AN60" s="31">
        <f t="shared" si="6"/>
        <v>0</v>
      </c>
    </row>
    <row r="61" spans="2:40" ht="15.75">
      <c r="B61" s="22">
        <f t="shared" si="14"/>
        <v>0.7187503749999994</v>
      </c>
      <c r="C61" s="24" t="s">
        <v>2</v>
      </c>
      <c r="D61" s="23">
        <f t="shared" si="15"/>
        <v>0.7291670499999994</v>
      </c>
      <c r="E61" s="49">
        <f t="shared" si="7"/>
        <v>2</v>
      </c>
      <c r="F61" s="50">
        <f t="shared" si="0"/>
        <v>7</v>
      </c>
      <c r="G61" s="51">
        <f t="shared" si="16"/>
        <v>30</v>
      </c>
      <c r="H61" s="52">
        <f t="shared" si="8"/>
        <v>0</v>
      </c>
      <c r="I61" s="50">
        <f t="shared" si="1"/>
        <v>0</v>
      </c>
      <c r="J61" s="53">
        <f t="shared" si="17"/>
        <v>0</v>
      </c>
      <c r="K61" s="52">
        <f t="shared" si="9"/>
        <v>1</v>
      </c>
      <c r="L61" s="50">
        <f t="shared" si="2"/>
        <v>1</v>
      </c>
      <c r="M61" s="53">
        <f t="shared" si="18"/>
        <v>0</v>
      </c>
      <c r="N61" s="54">
        <f t="shared" si="10"/>
        <v>3</v>
      </c>
      <c r="O61" s="55">
        <f t="shared" si="11"/>
        <v>8</v>
      </c>
      <c r="P61" s="56">
        <f t="shared" si="19"/>
        <v>30</v>
      </c>
      <c r="Q61" s="21">
        <v>0</v>
      </c>
      <c r="R61" s="27">
        <v>7</v>
      </c>
      <c r="S61" s="41">
        <v>0</v>
      </c>
      <c r="T61" s="42">
        <v>0</v>
      </c>
      <c r="U61" s="41">
        <v>0</v>
      </c>
      <c r="V61" s="42">
        <v>0</v>
      </c>
      <c r="W61" s="29">
        <f t="shared" si="12"/>
        <v>0</v>
      </c>
      <c r="X61" s="31">
        <f t="shared" si="13"/>
        <v>7</v>
      </c>
      <c r="Y61" s="21">
        <v>2</v>
      </c>
      <c r="Z61" s="27">
        <v>0</v>
      </c>
      <c r="AA61" s="41">
        <v>0</v>
      </c>
      <c r="AB61" s="42">
        <v>0</v>
      </c>
      <c r="AC61" s="41">
        <v>1</v>
      </c>
      <c r="AD61" s="42">
        <v>0</v>
      </c>
      <c r="AE61" s="29">
        <f t="shared" si="3"/>
        <v>3</v>
      </c>
      <c r="AF61" s="31">
        <f t="shared" si="4"/>
        <v>0</v>
      </c>
      <c r="AG61" s="21">
        <v>0</v>
      </c>
      <c r="AH61" s="27">
        <v>0</v>
      </c>
      <c r="AI61" s="41">
        <v>0</v>
      </c>
      <c r="AJ61" s="42">
        <v>0</v>
      </c>
      <c r="AK61" s="41">
        <v>0</v>
      </c>
      <c r="AL61" s="42">
        <v>1</v>
      </c>
      <c r="AM61" s="29">
        <f t="shared" si="5"/>
        <v>0</v>
      </c>
      <c r="AN61" s="31">
        <f t="shared" si="6"/>
        <v>1</v>
      </c>
    </row>
    <row r="62" spans="2:40" ht="15.75">
      <c r="B62" s="22">
        <f t="shared" si="14"/>
        <v>0.7291670499999994</v>
      </c>
      <c r="C62" s="24" t="s">
        <v>2</v>
      </c>
      <c r="D62" s="23">
        <f t="shared" si="15"/>
        <v>0.7395837249999994</v>
      </c>
      <c r="E62" s="49">
        <f t="shared" si="7"/>
        <v>0</v>
      </c>
      <c r="F62" s="50">
        <f t="shared" si="0"/>
        <v>2</v>
      </c>
      <c r="G62" s="51">
        <f t="shared" si="16"/>
        <v>28</v>
      </c>
      <c r="H62" s="52">
        <f t="shared" si="8"/>
        <v>0</v>
      </c>
      <c r="I62" s="50">
        <f t="shared" si="1"/>
        <v>0</v>
      </c>
      <c r="J62" s="53">
        <f t="shared" si="17"/>
        <v>0</v>
      </c>
      <c r="K62" s="52">
        <f t="shared" si="9"/>
        <v>0</v>
      </c>
      <c r="L62" s="50">
        <f t="shared" si="2"/>
        <v>0</v>
      </c>
      <c r="M62" s="53">
        <f t="shared" si="18"/>
        <v>0</v>
      </c>
      <c r="N62" s="54">
        <f t="shared" si="10"/>
        <v>0</v>
      </c>
      <c r="O62" s="55">
        <f t="shared" si="11"/>
        <v>2</v>
      </c>
      <c r="P62" s="56">
        <f t="shared" si="19"/>
        <v>28</v>
      </c>
      <c r="Q62" s="21">
        <v>0</v>
      </c>
      <c r="R62" s="27">
        <v>2</v>
      </c>
      <c r="S62" s="41">
        <v>0</v>
      </c>
      <c r="T62" s="42">
        <v>0</v>
      </c>
      <c r="U62" s="41">
        <v>0</v>
      </c>
      <c r="V62" s="42">
        <v>0</v>
      </c>
      <c r="W62" s="29">
        <f t="shared" si="12"/>
        <v>0</v>
      </c>
      <c r="X62" s="31">
        <f t="shared" si="13"/>
        <v>2</v>
      </c>
      <c r="Y62" s="21">
        <v>0</v>
      </c>
      <c r="Z62" s="27">
        <v>0</v>
      </c>
      <c r="AA62" s="41">
        <v>0</v>
      </c>
      <c r="AB62" s="42">
        <v>0</v>
      </c>
      <c r="AC62" s="41">
        <v>0</v>
      </c>
      <c r="AD62" s="42">
        <v>0</v>
      </c>
      <c r="AE62" s="29">
        <f t="shared" si="3"/>
        <v>0</v>
      </c>
      <c r="AF62" s="31">
        <f t="shared" si="4"/>
        <v>0</v>
      </c>
      <c r="AG62" s="21">
        <v>0</v>
      </c>
      <c r="AH62" s="27">
        <v>0</v>
      </c>
      <c r="AI62" s="41">
        <v>0</v>
      </c>
      <c r="AJ62" s="42">
        <v>0</v>
      </c>
      <c r="AK62" s="41">
        <v>0</v>
      </c>
      <c r="AL62" s="42">
        <v>0</v>
      </c>
      <c r="AM62" s="29">
        <f t="shared" si="5"/>
        <v>0</v>
      </c>
      <c r="AN62" s="31">
        <f t="shared" si="6"/>
        <v>0</v>
      </c>
    </row>
    <row r="63" spans="2:40" ht="15.75">
      <c r="B63" s="22">
        <f t="shared" si="14"/>
        <v>0.7395837249999994</v>
      </c>
      <c r="C63" s="24" t="s">
        <v>2</v>
      </c>
      <c r="D63" s="23">
        <f t="shared" si="15"/>
        <v>0.7500003999999993</v>
      </c>
      <c r="E63" s="49">
        <f t="shared" si="7"/>
        <v>1</v>
      </c>
      <c r="F63" s="50">
        <f t="shared" si="0"/>
        <v>5</v>
      </c>
      <c r="G63" s="51">
        <f t="shared" si="16"/>
        <v>24</v>
      </c>
      <c r="H63" s="52">
        <f t="shared" si="8"/>
        <v>0</v>
      </c>
      <c r="I63" s="50">
        <f t="shared" si="1"/>
        <v>0</v>
      </c>
      <c r="J63" s="53">
        <f t="shared" si="17"/>
        <v>0</v>
      </c>
      <c r="K63" s="52">
        <f t="shared" si="9"/>
        <v>1</v>
      </c>
      <c r="L63" s="50">
        <f t="shared" si="2"/>
        <v>1</v>
      </c>
      <c r="M63" s="53">
        <f t="shared" si="18"/>
        <v>0</v>
      </c>
      <c r="N63" s="54">
        <f t="shared" si="10"/>
        <v>2</v>
      </c>
      <c r="O63" s="55">
        <f t="shared" si="11"/>
        <v>6</v>
      </c>
      <c r="P63" s="56">
        <f t="shared" si="19"/>
        <v>24</v>
      </c>
      <c r="Q63" s="21">
        <v>0</v>
      </c>
      <c r="R63" s="27">
        <v>4</v>
      </c>
      <c r="S63" s="41">
        <v>0</v>
      </c>
      <c r="T63" s="42">
        <v>0</v>
      </c>
      <c r="U63" s="41">
        <v>0</v>
      </c>
      <c r="V63" s="42">
        <v>0</v>
      </c>
      <c r="W63" s="29">
        <f t="shared" si="12"/>
        <v>0</v>
      </c>
      <c r="X63" s="31">
        <f t="shared" si="13"/>
        <v>4</v>
      </c>
      <c r="Y63" s="21">
        <v>1</v>
      </c>
      <c r="Z63" s="27">
        <v>0</v>
      </c>
      <c r="AA63" s="41">
        <v>0</v>
      </c>
      <c r="AB63" s="42">
        <v>0</v>
      </c>
      <c r="AC63" s="41">
        <v>1</v>
      </c>
      <c r="AD63" s="42">
        <v>0</v>
      </c>
      <c r="AE63" s="29">
        <f t="shared" si="3"/>
        <v>2</v>
      </c>
      <c r="AF63" s="31">
        <f t="shared" si="4"/>
        <v>0</v>
      </c>
      <c r="AG63" s="21">
        <v>0</v>
      </c>
      <c r="AH63" s="27">
        <v>1</v>
      </c>
      <c r="AI63" s="41">
        <v>0</v>
      </c>
      <c r="AJ63" s="42">
        <v>0</v>
      </c>
      <c r="AK63" s="41">
        <v>0</v>
      </c>
      <c r="AL63" s="42">
        <v>1</v>
      </c>
      <c r="AM63" s="29">
        <f t="shared" si="5"/>
        <v>0</v>
      </c>
      <c r="AN63" s="31">
        <f t="shared" si="6"/>
        <v>2</v>
      </c>
    </row>
    <row r="64" spans="2:40" ht="15.75">
      <c r="B64" s="22">
        <f t="shared" si="14"/>
        <v>0.7500003999999993</v>
      </c>
      <c r="C64" s="24" t="s">
        <v>2</v>
      </c>
      <c r="D64" s="23">
        <f t="shared" si="15"/>
        <v>0.7604170749999993</v>
      </c>
      <c r="E64" s="49">
        <f t="shared" si="7"/>
        <v>2</v>
      </c>
      <c r="F64" s="50">
        <f t="shared" si="0"/>
        <v>3</v>
      </c>
      <c r="G64" s="51">
        <f t="shared" si="16"/>
        <v>23</v>
      </c>
      <c r="H64" s="52">
        <f t="shared" si="8"/>
        <v>0</v>
      </c>
      <c r="I64" s="50">
        <f t="shared" si="1"/>
        <v>0</v>
      </c>
      <c r="J64" s="53">
        <f t="shared" si="17"/>
        <v>0</v>
      </c>
      <c r="K64" s="52">
        <f t="shared" si="9"/>
        <v>0</v>
      </c>
      <c r="L64" s="50">
        <f t="shared" si="2"/>
        <v>0</v>
      </c>
      <c r="M64" s="53">
        <f t="shared" si="18"/>
        <v>0</v>
      </c>
      <c r="N64" s="54">
        <f t="shared" si="10"/>
        <v>2</v>
      </c>
      <c r="O64" s="55">
        <f t="shared" si="11"/>
        <v>3</v>
      </c>
      <c r="P64" s="56">
        <f t="shared" si="19"/>
        <v>23</v>
      </c>
      <c r="Q64" s="21">
        <v>1</v>
      </c>
      <c r="R64" s="27">
        <v>1</v>
      </c>
      <c r="S64" s="41">
        <v>0</v>
      </c>
      <c r="T64" s="42">
        <v>0</v>
      </c>
      <c r="U64" s="41">
        <v>0</v>
      </c>
      <c r="V64" s="42">
        <v>0</v>
      </c>
      <c r="W64" s="29">
        <f t="shared" si="12"/>
        <v>1</v>
      </c>
      <c r="X64" s="31">
        <f t="shared" si="13"/>
        <v>1</v>
      </c>
      <c r="Y64" s="21">
        <v>1</v>
      </c>
      <c r="Z64" s="27">
        <v>1</v>
      </c>
      <c r="AA64" s="41">
        <v>0</v>
      </c>
      <c r="AB64" s="42">
        <v>0</v>
      </c>
      <c r="AC64" s="41">
        <v>0</v>
      </c>
      <c r="AD64" s="42">
        <v>0</v>
      </c>
      <c r="AE64" s="29">
        <f t="shared" si="3"/>
        <v>1</v>
      </c>
      <c r="AF64" s="31">
        <f t="shared" si="4"/>
        <v>1</v>
      </c>
      <c r="AG64" s="21">
        <v>0</v>
      </c>
      <c r="AH64" s="27">
        <v>1</v>
      </c>
      <c r="AI64" s="41">
        <v>0</v>
      </c>
      <c r="AJ64" s="42">
        <v>0</v>
      </c>
      <c r="AK64" s="41">
        <v>0</v>
      </c>
      <c r="AL64" s="42">
        <v>0</v>
      </c>
      <c r="AM64" s="29">
        <f t="shared" si="5"/>
        <v>0</v>
      </c>
      <c r="AN64" s="31">
        <f t="shared" si="6"/>
        <v>1</v>
      </c>
    </row>
    <row r="65" spans="2:40" ht="15.75">
      <c r="B65" s="22">
        <f t="shared" si="14"/>
        <v>0.7604170749999993</v>
      </c>
      <c r="C65" s="24" t="s">
        <v>2</v>
      </c>
      <c r="D65" s="23">
        <f t="shared" si="15"/>
        <v>0.7708337499999993</v>
      </c>
      <c r="E65" s="49">
        <f t="shared" si="7"/>
        <v>0</v>
      </c>
      <c r="F65" s="50">
        <f t="shared" si="0"/>
        <v>4</v>
      </c>
      <c r="G65" s="51">
        <f t="shared" si="16"/>
        <v>19</v>
      </c>
      <c r="H65" s="52">
        <f t="shared" si="8"/>
        <v>0</v>
      </c>
      <c r="I65" s="50">
        <f t="shared" si="1"/>
        <v>0</v>
      </c>
      <c r="J65" s="53">
        <f t="shared" si="17"/>
        <v>0</v>
      </c>
      <c r="K65" s="52">
        <f t="shared" si="9"/>
        <v>1</v>
      </c>
      <c r="L65" s="50">
        <f t="shared" si="2"/>
        <v>1</v>
      </c>
      <c r="M65" s="53">
        <f t="shared" si="18"/>
        <v>0</v>
      </c>
      <c r="N65" s="54">
        <f t="shared" si="10"/>
        <v>1</v>
      </c>
      <c r="O65" s="55">
        <f t="shared" si="11"/>
        <v>5</v>
      </c>
      <c r="P65" s="56">
        <f t="shared" si="19"/>
        <v>19</v>
      </c>
      <c r="Q65" s="21">
        <v>0</v>
      </c>
      <c r="R65" s="27">
        <v>4</v>
      </c>
      <c r="S65" s="41">
        <v>0</v>
      </c>
      <c r="T65" s="42">
        <v>0</v>
      </c>
      <c r="U65" s="41">
        <v>0</v>
      </c>
      <c r="V65" s="42">
        <v>0</v>
      </c>
      <c r="W65" s="29">
        <f t="shared" si="12"/>
        <v>0</v>
      </c>
      <c r="X65" s="31">
        <f t="shared" si="13"/>
        <v>4</v>
      </c>
      <c r="Y65" s="21">
        <v>0</v>
      </c>
      <c r="Z65" s="27">
        <v>0</v>
      </c>
      <c r="AA65" s="41">
        <v>0</v>
      </c>
      <c r="AB65" s="42">
        <v>0</v>
      </c>
      <c r="AC65" s="41">
        <v>1</v>
      </c>
      <c r="AD65" s="42">
        <v>0</v>
      </c>
      <c r="AE65" s="29">
        <f t="shared" si="3"/>
        <v>1</v>
      </c>
      <c r="AF65" s="31">
        <f t="shared" si="4"/>
        <v>0</v>
      </c>
      <c r="AG65" s="21">
        <v>0</v>
      </c>
      <c r="AH65" s="27">
        <v>0</v>
      </c>
      <c r="AI65" s="41">
        <v>0</v>
      </c>
      <c r="AJ65" s="42">
        <v>0</v>
      </c>
      <c r="AK65" s="41">
        <v>0</v>
      </c>
      <c r="AL65" s="42">
        <v>1</v>
      </c>
      <c r="AM65" s="29">
        <f t="shared" si="5"/>
        <v>0</v>
      </c>
      <c r="AN65" s="31">
        <f t="shared" si="6"/>
        <v>1</v>
      </c>
    </row>
    <row r="66" spans="2:40" ht="15.75">
      <c r="B66" s="22">
        <f t="shared" si="14"/>
        <v>0.7708337499999993</v>
      </c>
      <c r="C66" s="24" t="s">
        <v>2</v>
      </c>
      <c r="D66" s="23">
        <f t="shared" si="15"/>
        <v>0.7812504249999993</v>
      </c>
      <c r="E66" s="49">
        <f t="shared" si="7"/>
        <v>0</v>
      </c>
      <c r="F66" s="50">
        <f t="shared" si="0"/>
        <v>2</v>
      </c>
      <c r="G66" s="51">
        <f t="shared" si="16"/>
        <v>17</v>
      </c>
      <c r="H66" s="52">
        <f t="shared" si="8"/>
        <v>1</v>
      </c>
      <c r="I66" s="50">
        <f t="shared" si="1"/>
        <v>0</v>
      </c>
      <c r="J66" s="53">
        <f t="shared" si="17"/>
        <v>1</v>
      </c>
      <c r="K66" s="52">
        <f t="shared" si="9"/>
        <v>0</v>
      </c>
      <c r="L66" s="50">
        <f t="shared" si="2"/>
        <v>0</v>
      </c>
      <c r="M66" s="53">
        <f t="shared" si="18"/>
        <v>0</v>
      </c>
      <c r="N66" s="54">
        <f t="shared" si="10"/>
        <v>1</v>
      </c>
      <c r="O66" s="55">
        <f t="shared" si="11"/>
        <v>2</v>
      </c>
      <c r="P66" s="56">
        <f t="shared" si="19"/>
        <v>18</v>
      </c>
      <c r="Q66" s="21">
        <v>0</v>
      </c>
      <c r="R66" s="27">
        <v>2</v>
      </c>
      <c r="S66" s="41">
        <v>1</v>
      </c>
      <c r="T66" s="42">
        <v>0</v>
      </c>
      <c r="U66" s="41">
        <v>0</v>
      </c>
      <c r="V66" s="42">
        <v>0</v>
      </c>
      <c r="W66" s="29">
        <f t="shared" si="12"/>
        <v>1</v>
      </c>
      <c r="X66" s="31">
        <f t="shared" si="13"/>
        <v>2</v>
      </c>
      <c r="Y66" s="21">
        <v>0</v>
      </c>
      <c r="Z66" s="27">
        <v>0</v>
      </c>
      <c r="AA66" s="41">
        <v>0</v>
      </c>
      <c r="AB66" s="42">
        <v>0</v>
      </c>
      <c r="AC66" s="41">
        <v>0</v>
      </c>
      <c r="AD66" s="42">
        <v>0</v>
      </c>
      <c r="AE66" s="29">
        <f t="shared" si="3"/>
        <v>0</v>
      </c>
      <c r="AF66" s="31">
        <f t="shared" si="4"/>
        <v>0</v>
      </c>
      <c r="AG66" s="21">
        <v>0</v>
      </c>
      <c r="AH66" s="27">
        <v>0</v>
      </c>
      <c r="AI66" s="41">
        <v>0</v>
      </c>
      <c r="AJ66" s="42">
        <v>0</v>
      </c>
      <c r="AK66" s="41">
        <v>0</v>
      </c>
      <c r="AL66" s="42">
        <v>0</v>
      </c>
      <c r="AM66" s="29">
        <f t="shared" si="5"/>
        <v>0</v>
      </c>
      <c r="AN66" s="31">
        <f t="shared" si="6"/>
        <v>0</v>
      </c>
    </row>
    <row r="67" spans="2:40" ht="15.75">
      <c r="B67" s="22">
        <f t="shared" si="14"/>
        <v>0.7812504249999993</v>
      </c>
      <c r="C67" s="24" t="s">
        <v>2</v>
      </c>
      <c r="D67" s="23">
        <f t="shared" si="15"/>
        <v>0.7916670999999993</v>
      </c>
      <c r="E67" s="49">
        <f t="shared" si="7"/>
        <v>3</v>
      </c>
      <c r="F67" s="50">
        <f t="shared" si="0"/>
        <v>3</v>
      </c>
      <c r="G67" s="51">
        <f t="shared" si="16"/>
        <v>17</v>
      </c>
      <c r="H67" s="52">
        <f t="shared" si="8"/>
        <v>0</v>
      </c>
      <c r="I67" s="50">
        <f t="shared" si="1"/>
        <v>0</v>
      </c>
      <c r="J67" s="53">
        <f t="shared" si="17"/>
        <v>1</v>
      </c>
      <c r="K67" s="52">
        <f t="shared" si="9"/>
        <v>1</v>
      </c>
      <c r="L67" s="50">
        <f t="shared" si="2"/>
        <v>1</v>
      </c>
      <c r="M67" s="53">
        <f t="shared" si="18"/>
        <v>0</v>
      </c>
      <c r="N67" s="54">
        <f t="shared" si="10"/>
        <v>4</v>
      </c>
      <c r="O67" s="55">
        <f t="shared" si="11"/>
        <v>4</v>
      </c>
      <c r="P67" s="56">
        <f t="shared" si="19"/>
        <v>18</v>
      </c>
      <c r="Q67" s="21">
        <v>0</v>
      </c>
      <c r="R67" s="27">
        <v>1</v>
      </c>
      <c r="S67" s="41">
        <v>0</v>
      </c>
      <c r="T67" s="42">
        <v>0</v>
      </c>
      <c r="U67" s="41">
        <v>0</v>
      </c>
      <c r="V67" s="42">
        <v>0</v>
      </c>
      <c r="W67" s="29">
        <f t="shared" si="12"/>
        <v>0</v>
      </c>
      <c r="X67" s="31">
        <f t="shared" si="13"/>
        <v>1</v>
      </c>
      <c r="Y67" s="21">
        <v>3</v>
      </c>
      <c r="Z67" s="27">
        <v>0</v>
      </c>
      <c r="AA67" s="41">
        <v>0</v>
      </c>
      <c r="AB67" s="42">
        <v>0</v>
      </c>
      <c r="AC67" s="41">
        <v>1</v>
      </c>
      <c r="AD67" s="42">
        <v>0</v>
      </c>
      <c r="AE67" s="29">
        <f t="shared" si="3"/>
        <v>4</v>
      </c>
      <c r="AF67" s="31">
        <f t="shared" si="4"/>
        <v>0</v>
      </c>
      <c r="AG67" s="21">
        <v>0</v>
      </c>
      <c r="AH67" s="27">
        <v>2</v>
      </c>
      <c r="AI67" s="41">
        <v>0</v>
      </c>
      <c r="AJ67" s="42">
        <v>0</v>
      </c>
      <c r="AK67" s="41">
        <v>0</v>
      </c>
      <c r="AL67" s="42">
        <v>1</v>
      </c>
      <c r="AM67" s="29">
        <f t="shared" si="5"/>
        <v>0</v>
      </c>
      <c r="AN67" s="31">
        <f t="shared" si="6"/>
        <v>3</v>
      </c>
    </row>
    <row r="68" spans="2:40" ht="15.75">
      <c r="B68" s="83" t="s">
        <v>1</v>
      </c>
      <c r="C68" s="83"/>
      <c r="D68" s="83"/>
      <c r="E68" s="56">
        <f>SUM(E16:E67)</f>
        <v>110</v>
      </c>
      <c r="F68" s="51">
        <f>SUM(F16:F67)</f>
        <v>103</v>
      </c>
      <c r="G68" s="51"/>
      <c r="H68" s="57">
        <f>SUM(H16:H67)</f>
        <v>2</v>
      </c>
      <c r="I68" s="51">
        <f>SUM(I16:I67)</f>
        <v>1</v>
      </c>
      <c r="J68" s="53"/>
      <c r="K68" s="57">
        <f>SUM(K16:K67)</f>
        <v>56</v>
      </c>
      <c r="L68" s="51">
        <f>SUM(L16:L67)</f>
        <v>56</v>
      </c>
      <c r="M68" s="53"/>
      <c r="N68" s="54">
        <f>SUM(N16:N67)</f>
        <v>168</v>
      </c>
      <c r="O68" s="55">
        <f>SUM(O16:O67)</f>
        <v>160</v>
      </c>
      <c r="P68" s="56"/>
      <c r="Q68" s="20">
        <f aca="true" t="shared" si="20" ref="Q68:V68">SUM(Q16:Q67)</f>
        <v>57</v>
      </c>
      <c r="R68" s="37">
        <f t="shared" si="20"/>
        <v>78</v>
      </c>
      <c r="S68" s="43">
        <f t="shared" si="20"/>
        <v>1</v>
      </c>
      <c r="T68" s="44">
        <f t="shared" si="20"/>
        <v>0</v>
      </c>
      <c r="U68" s="43">
        <f t="shared" si="20"/>
        <v>0</v>
      </c>
      <c r="V68" s="44">
        <f t="shared" si="20"/>
        <v>0</v>
      </c>
      <c r="W68" s="29">
        <f t="shared" si="12"/>
        <v>58</v>
      </c>
      <c r="X68" s="31">
        <f t="shared" si="13"/>
        <v>78</v>
      </c>
      <c r="Y68" s="20">
        <f aca="true" t="shared" si="21" ref="Y68:AD68">SUM(Y16:Y67)</f>
        <v>53</v>
      </c>
      <c r="Z68" s="37">
        <f t="shared" si="21"/>
        <v>9</v>
      </c>
      <c r="AA68" s="43">
        <f t="shared" si="21"/>
        <v>1</v>
      </c>
      <c r="AB68" s="44">
        <f t="shared" si="21"/>
        <v>0</v>
      </c>
      <c r="AC68" s="43">
        <f t="shared" si="21"/>
        <v>56</v>
      </c>
      <c r="AD68" s="44">
        <f t="shared" si="21"/>
        <v>0</v>
      </c>
      <c r="AE68" s="29">
        <f t="shared" si="3"/>
        <v>110</v>
      </c>
      <c r="AF68" s="31">
        <f t="shared" si="4"/>
        <v>9</v>
      </c>
      <c r="AG68" s="20">
        <f aca="true" t="shared" si="22" ref="AG68:AL68">SUM(AG16:AG67)</f>
        <v>0</v>
      </c>
      <c r="AH68" s="37">
        <f t="shared" si="22"/>
        <v>16</v>
      </c>
      <c r="AI68" s="43">
        <f t="shared" si="22"/>
        <v>0</v>
      </c>
      <c r="AJ68" s="44">
        <f t="shared" si="22"/>
        <v>1</v>
      </c>
      <c r="AK68" s="43">
        <f t="shared" si="22"/>
        <v>0</v>
      </c>
      <c r="AL68" s="44">
        <f t="shared" si="22"/>
        <v>56</v>
      </c>
      <c r="AM68" s="29">
        <f t="shared" si="5"/>
        <v>0</v>
      </c>
      <c r="AN68" s="31">
        <f t="shared" si="6"/>
        <v>73</v>
      </c>
    </row>
    <row r="69" spans="2:40" ht="15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s="1" customFormat="1" ht="15">
      <c r="A70" s="10"/>
      <c r="B70" s="25" t="s">
        <v>8</v>
      </c>
      <c r="C70" s="25"/>
      <c r="D70" s="2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s="1" customFormat="1" ht="26.25" customHeight="1">
      <c r="A71" s="10"/>
      <c r="B71" s="85"/>
      <c r="C71" s="85"/>
      <c r="D71" s="85"/>
      <c r="E71" s="86" t="s">
        <v>16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70" t="s">
        <v>17</v>
      </c>
      <c r="R71" s="71"/>
      <c r="S71" s="71"/>
      <c r="T71" s="71"/>
      <c r="U71" s="71"/>
      <c r="V71" s="71"/>
      <c r="W71" s="71"/>
      <c r="X71" s="72"/>
      <c r="Y71" s="70" t="s">
        <v>18</v>
      </c>
      <c r="Z71" s="71"/>
      <c r="AA71" s="71"/>
      <c r="AB71" s="71"/>
      <c r="AC71" s="71"/>
      <c r="AD71" s="71"/>
      <c r="AE71" s="71"/>
      <c r="AF71" s="72"/>
      <c r="AG71" s="70" t="s">
        <v>40</v>
      </c>
      <c r="AH71" s="71"/>
      <c r="AI71" s="71"/>
      <c r="AJ71" s="71"/>
      <c r="AK71" s="71"/>
      <c r="AL71" s="71"/>
      <c r="AM71" s="71"/>
      <c r="AN71" s="72"/>
    </row>
    <row r="72" spans="1:40" s="1" customFormat="1" ht="46.5" customHeight="1">
      <c r="A72" s="10"/>
      <c r="B72" s="84"/>
      <c r="C72" s="84"/>
      <c r="D72" s="84"/>
      <c r="E72" s="68" t="s">
        <v>24</v>
      </c>
      <c r="F72" s="69"/>
      <c r="G72" s="82" t="s">
        <v>9</v>
      </c>
      <c r="H72" s="69" t="s">
        <v>25</v>
      </c>
      <c r="I72" s="69"/>
      <c r="J72" s="82" t="s">
        <v>9</v>
      </c>
      <c r="K72" s="66" t="s">
        <v>26</v>
      </c>
      <c r="L72" s="69"/>
      <c r="M72" s="82" t="s">
        <v>9</v>
      </c>
      <c r="N72" s="46" t="s">
        <v>1</v>
      </c>
      <c r="O72" s="30" t="s">
        <v>1</v>
      </c>
      <c r="P72" s="19" t="s">
        <v>1</v>
      </c>
      <c r="Q72" s="68" t="s">
        <v>24</v>
      </c>
      <c r="R72" s="69"/>
      <c r="S72" s="66" t="s">
        <v>25</v>
      </c>
      <c r="T72" s="67"/>
      <c r="U72" s="66" t="s">
        <v>26</v>
      </c>
      <c r="V72" s="67"/>
      <c r="W72" s="28" t="s">
        <v>1</v>
      </c>
      <c r="X72" s="30" t="s">
        <v>1</v>
      </c>
      <c r="Y72" s="68" t="s">
        <v>24</v>
      </c>
      <c r="Z72" s="69"/>
      <c r="AA72" s="66" t="s">
        <v>25</v>
      </c>
      <c r="AB72" s="67"/>
      <c r="AC72" s="66" t="s">
        <v>26</v>
      </c>
      <c r="AD72" s="67"/>
      <c r="AE72" s="28" t="s">
        <v>1</v>
      </c>
      <c r="AF72" s="30" t="s">
        <v>1</v>
      </c>
      <c r="AG72" s="68" t="s">
        <v>24</v>
      </c>
      <c r="AH72" s="69"/>
      <c r="AI72" s="66" t="s">
        <v>25</v>
      </c>
      <c r="AJ72" s="67"/>
      <c r="AK72" s="66" t="s">
        <v>26</v>
      </c>
      <c r="AL72" s="67"/>
      <c r="AM72" s="28" t="s">
        <v>1</v>
      </c>
      <c r="AN72" s="30" t="s">
        <v>1</v>
      </c>
    </row>
    <row r="73" spans="1:40" s="1" customFormat="1" ht="30.75" customHeight="1">
      <c r="A73" s="10"/>
      <c r="B73" s="84" t="s">
        <v>3</v>
      </c>
      <c r="C73" s="84"/>
      <c r="D73" s="84"/>
      <c r="E73" s="19" t="s">
        <v>10</v>
      </c>
      <c r="F73" s="36" t="s">
        <v>11</v>
      </c>
      <c r="G73" s="82"/>
      <c r="H73" s="38" t="s">
        <v>10</v>
      </c>
      <c r="I73" s="36" t="s">
        <v>11</v>
      </c>
      <c r="J73" s="82"/>
      <c r="K73" s="39" t="s">
        <v>10</v>
      </c>
      <c r="L73" s="36" t="s">
        <v>11</v>
      </c>
      <c r="M73" s="82"/>
      <c r="N73" s="46" t="s">
        <v>10</v>
      </c>
      <c r="O73" s="30" t="s">
        <v>11</v>
      </c>
      <c r="P73" s="19" t="s">
        <v>9</v>
      </c>
      <c r="Q73" s="19" t="s">
        <v>10</v>
      </c>
      <c r="R73" s="36" t="s">
        <v>11</v>
      </c>
      <c r="S73" s="39" t="s">
        <v>10</v>
      </c>
      <c r="T73" s="40" t="s">
        <v>11</v>
      </c>
      <c r="U73" s="39" t="s">
        <v>10</v>
      </c>
      <c r="V73" s="40" t="s">
        <v>11</v>
      </c>
      <c r="W73" s="28" t="s">
        <v>10</v>
      </c>
      <c r="X73" s="30" t="s">
        <v>11</v>
      </c>
      <c r="Y73" s="19" t="s">
        <v>10</v>
      </c>
      <c r="Z73" s="36" t="s">
        <v>11</v>
      </c>
      <c r="AA73" s="39" t="s">
        <v>10</v>
      </c>
      <c r="AB73" s="40" t="s">
        <v>11</v>
      </c>
      <c r="AC73" s="39" t="s">
        <v>10</v>
      </c>
      <c r="AD73" s="40" t="s">
        <v>11</v>
      </c>
      <c r="AE73" s="28" t="s">
        <v>10</v>
      </c>
      <c r="AF73" s="30" t="s">
        <v>11</v>
      </c>
      <c r="AG73" s="19" t="s">
        <v>10</v>
      </c>
      <c r="AH73" s="36" t="s">
        <v>11</v>
      </c>
      <c r="AI73" s="39" t="s">
        <v>10</v>
      </c>
      <c r="AJ73" s="40" t="s">
        <v>11</v>
      </c>
      <c r="AK73" s="39" t="s">
        <v>10</v>
      </c>
      <c r="AL73" s="40" t="s">
        <v>11</v>
      </c>
      <c r="AM73" s="28" t="s">
        <v>10</v>
      </c>
      <c r="AN73" s="30" t="s">
        <v>11</v>
      </c>
    </row>
    <row r="74" spans="1:40" s="1" customFormat="1" ht="15.75">
      <c r="A74" s="10"/>
      <c r="B74" s="22">
        <v>0.25</v>
      </c>
      <c r="C74" s="24" t="s">
        <v>2</v>
      </c>
      <c r="D74" s="23">
        <f>B74+SUM(0.0416667)</f>
        <v>0.2916667</v>
      </c>
      <c r="E74" s="49">
        <f>SUM(E16:E19)</f>
        <v>22</v>
      </c>
      <c r="F74" s="50">
        <f>SUM(F16:F19)</f>
        <v>6</v>
      </c>
      <c r="G74" s="51">
        <f>E9+E74-F74</f>
        <v>26</v>
      </c>
      <c r="H74" s="52">
        <f>SUM(H16:H19)</f>
        <v>0</v>
      </c>
      <c r="I74" s="50">
        <f>SUM(I16:I19)</f>
        <v>0</v>
      </c>
      <c r="J74" s="53">
        <f>F9+H74-I74</f>
        <v>0</v>
      </c>
      <c r="K74" s="52">
        <f>SUM(K16:K19)</f>
        <v>6</v>
      </c>
      <c r="L74" s="50">
        <f>SUM(L16:L19)</f>
        <v>6</v>
      </c>
      <c r="M74" s="53">
        <f>G9+K74-L74</f>
        <v>0</v>
      </c>
      <c r="N74" s="54">
        <f>E74+H74+K74</f>
        <v>28</v>
      </c>
      <c r="O74" s="55">
        <f>F74+I74+L74</f>
        <v>12</v>
      </c>
      <c r="P74" s="56">
        <f>H9+N74-O74</f>
        <v>26</v>
      </c>
      <c r="Q74" s="21">
        <f aca="true" t="shared" si="23" ref="Q74:V74">SUM(Q16:Q19)</f>
        <v>15</v>
      </c>
      <c r="R74" s="27">
        <f t="shared" si="23"/>
        <v>3</v>
      </c>
      <c r="S74" s="41">
        <f t="shared" si="23"/>
        <v>0</v>
      </c>
      <c r="T74" s="42">
        <f t="shared" si="23"/>
        <v>0</v>
      </c>
      <c r="U74" s="41">
        <f t="shared" si="23"/>
        <v>0</v>
      </c>
      <c r="V74" s="42">
        <f t="shared" si="23"/>
        <v>0</v>
      </c>
      <c r="W74" s="29">
        <f>Q74+S74+U74</f>
        <v>15</v>
      </c>
      <c r="X74" s="31">
        <f>R74+T74+V74</f>
        <v>3</v>
      </c>
      <c r="Y74" s="21">
        <f aca="true" t="shared" si="24" ref="Y74:AD74">SUM(Y16:Y19)</f>
        <v>7</v>
      </c>
      <c r="Z74" s="27">
        <f t="shared" si="24"/>
        <v>0</v>
      </c>
      <c r="AA74" s="41">
        <f t="shared" si="24"/>
        <v>0</v>
      </c>
      <c r="AB74" s="42">
        <f t="shared" si="24"/>
        <v>0</v>
      </c>
      <c r="AC74" s="41">
        <f t="shared" si="24"/>
        <v>6</v>
      </c>
      <c r="AD74" s="42">
        <f t="shared" si="24"/>
        <v>0</v>
      </c>
      <c r="AE74" s="29">
        <f>Y74+AA74+AC74</f>
        <v>13</v>
      </c>
      <c r="AF74" s="31">
        <f>Z74+AB74+AD74</f>
        <v>0</v>
      </c>
      <c r="AG74" s="21">
        <f aca="true" t="shared" si="25" ref="AG74:AL74">SUM(AG16:AG19)</f>
        <v>0</v>
      </c>
      <c r="AH74" s="27">
        <f t="shared" si="25"/>
        <v>3</v>
      </c>
      <c r="AI74" s="41">
        <f t="shared" si="25"/>
        <v>0</v>
      </c>
      <c r="AJ74" s="42">
        <f t="shared" si="25"/>
        <v>0</v>
      </c>
      <c r="AK74" s="41">
        <f t="shared" si="25"/>
        <v>0</v>
      </c>
      <c r="AL74" s="42">
        <f t="shared" si="25"/>
        <v>6</v>
      </c>
      <c r="AM74" s="29">
        <f>AG74+AI74+AK74</f>
        <v>0</v>
      </c>
      <c r="AN74" s="31">
        <f>AH74+AJ74+AL74</f>
        <v>9</v>
      </c>
    </row>
    <row r="75" spans="1:40" s="1" customFormat="1" ht="15.75">
      <c r="A75" s="10"/>
      <c r="B75" s="22">
        <f>D74</f>
        <v>0.2916667</v>
      </c>
      <c r="C75" s="24" t="s">
        <v>2</v>
      </c>
      <c r="D75" s="23">
        <f>B75+SUM(0.0416667)</f>
        <v>0.3333334</v>
      </c>
      <c r="E75" s="49">
        <f>SUM(E20:E23)</f>
        <v>21</v>
      </c>
      <c r="F75" s="50">
        <f>SUM(F20:F23)</f>
        <v>3</v>
      </c>
      <c r="G75" s="51">
        <f>G74+E75-F75</f>
        <v>44</v>
      </c>
      <c r="H75" s="52">
        <f>SUM(H20:H23)</f>
        <v>0</v>
      </c>
      <c r="I75" s="50">
        <f>SUM(I20:I23)</f>
        <v>0</v>
      </c>
      <c r="J75" s="53">
        <f>J74+H75-I75</f>
        <v>0</v>
      </c>
      <c r="K75" s="52">
        <f>SUM(K20:K23)</f>
        <v>8</v>
      </c>
      <c r="L75" s="50">
        <f>SUM(L20:L23)</f>
        <v>8</v>
      </c>
      <c r="M75" s="53">
        <f>M74+K75-L75</f>
        <v>0</v>
      </c>
      <c r="N75" s="54">
        <f aca="true" t="shared" si="26" ref="N75:N86">E75+H75+K75</f>
        <v>29</v>
      </c>
      <c r="O75" s="55">
        <f aca="true" t="shared" si="27" ref="O75:O86">F75+I75+L75</f>
        <v>11</v>
      </c>
      <c r="P75" s="56">
        <f>P74+N75-O75</f>
        <v>44</v>
      </c>
      <c r="Q75" s="21">
        <f aca="true" t="shared" si="28" ref="Q75:V75">SUM(Q20:Q23)</f>
        <v>13</v>
      </c>
      <c r="R75" s="27">
        <f t="shared" si="28"/>
        <v>3</v>
      </c>
      <c r="S75" s="41">
        <f t="shared" si="28"/>
        <v>0</v>
      </c>
      <c r="T75" s="42">
        <f t="shared" si="28"/>
        <v>0</v>
      </c>
      <c r="U75" s="41">
        <f t="shared" si="28"/>
        <v>0</v>
      </c>
      <c r="V75" s="42">
        <f t="shared" si="28"/>
        <v>0</v>
      </c>
      <c r="W75" s="29">
        <f aca="true" t="shared" si="29" ref="W75:W86">Q75+S75+U75</f>
        <v>13</v>
      </c>
      <c r="X75" s="31">
        <f aca="true" t="shared" si="30" ref="X75:X86">R75+T75+V75</f>
        <v>3</v>
      </c>
      <c r="Y75" s="21">
        <f aca="true" t="shared" si="31" ref="Y75:AD75">SUM(Y20:Y23)</f>
        <v>8</v>
      </c>
      <c r="Z75" s="27">
        <f t="shared" si="31"/>
        <v>0</v>
      </c>
      <c r="AA75" s="41">
        <f t="shared" si="31"/>
        <v>0</v>
      </c>
      <c r="AB75" s="42">
        <f t="shared" si="31"/>
        <v>0</v>
      </c>
      <c r="AC75" s="41">
        <f t="shared" si="31"/>
        <v>8</v>
      </c>
      <c r="AD75" s="42">
        <f t="shared" si="31"/>
        <v>0</v>
      </c>
      <c r="AE75" s="29">
        <f aca="true" t="shared" si="32" ref="AE75:AE86">Y75+AA75+AC75</f>
        <v>16</v>
      </c>
      <c r="AF75" s="31">
        <f aca="true" t="shared" si="33" ref="AF75:AF86">Z75+AB75+AD75</f>
        <v>0</v>
      </c>
      <c r="AG75" s="21">
        <f aca="true" t="shared" si="34" ref="AG75:AL75">SUM(AG20:AG23)</f>
        <v>0</v>
      </c>
      <c r="AH75" s="27">
        <f t="shared" si="34"/>
        <v>0</v>
      </c>
      <c r="AI75" s="41">
        <f t="shared" si="34"/>
        <v>0</v>
      </c>
      <c r="AJ75" s="42">
        <f t="shared" si="34"/>
        <v>0</v>
      </c>
      <c r="AK75" s="41">
        <f t="shared" si="34"/>
        <v>0</v>
      </c>
      <c r="AL75" s="42">
        <f t="shared" si="34"/>
        <v>8</v>
      </c>
      <c r="AM75" s="29">
        <f aca="true" t="shared" si="35" ref="AM75:AM86">AG75+AI75+AK75</f>
        <v>0</v>
      </c>
      <c r="AN75" s="31">
        <f aca="true" t="shared" si="36" ref="AN75:AN86">AH75+AJ75+AL75</f>
        <v>8</v>
      </c>
    </row>
    <row r="76" spans="1:40" s="1" customFormat="1" ht="15.75">
      <c r="A76" s="10"/>
      <c r="B76" s="22">
        <f aca="true" t="shared" si="37" ref="B76:B86">D75</f>
        <v>0.3333334</v>
      </c>
      <c r="C76" s="24" t="s">
        <v>2</v>
      </c>
      <c r="D76" s="23">
        <f aca="true" t="shared" si="38" ref="D76:D86">B76+SUM(0.0416667)</f>
        <v>0.3750001</v>
      </c>
      <c r="E76" s="49">
        <f>SUM(E24:E27)</f>
        <v>7</v>
      </c>
      <c r="F76" s="50">
        <f>SUM(F24:F27)</f>
        <v>1</v>
      </c>
      <c r="G76" s="51">
        <f aca="true" t="shared" si="39" ref="G76:G86">G75+E76-F76</f>
        <v>50</v>
      </c>
      <c r="H76" s="52">
        <f>SUM(H24:H27)</f>
        <v>0</v>
      </c>
      <c r="I76" s="50">
        <f>SUM(I24:I27)</f>
        <v>0</v>
      </c>
      <c r="J76" s="53">
        <f aca="true" t="shared" si="40" ref="J76:J86">J75+H76-I76</f>
        <v>0</v>
      </c>
      <c r="K76" s="52">
        <f>SUM(K24:K27)</f>
        <v>6</v>
      </c>
      <c r="L76" s="50">
        <f>SUM(L24:L27)</f>
        <v>6</v>
      </c>
      <c r="M76" s="53">
        <f aca="true" t="shared" si="41" ref="M76:M86">M75+K76-L76</f>
        <v>0</v>
      </c>
      <c r="N76" s="54">
        <f t="shared" si="26"/>
        <v>13</v>
      </c>
      <c r="O76" s="55">
        <f t="shared" si="27"/>
        <v>7</v>
      </c>
      <c r="P76" s="56">
        <f aca="true" t="shared" si="42" ref="P76:P86">P75+N76-O76</f>
        <v>50</v>
      </c>
      <c r="Q76" s="21">
        <f aca="true" t="shared" si="43" ref="Q76:V76">SUM(Q24:Q27)</f>
        <v>4</v>
      </c>
      <c r="R76" s="27">
        <f t="shared" si="43"/>
        <v>1</v>
      </c>
      <c r="S76" s="41">
        <f t="shared" si="43"/>
        <v>0</v>
      </c>
      <c r="T76" s="42">
        <f t="shared" si="43"/>
        <v>0</v>
      </c>
      <c r="U76" s="41">
        <f t="shared" si="43"/>
        <v>0</v>
      </c>
      <c r="V76" s="42">
        <f t="shared" si="43"/>
        <v>0</v>
      </c>
      <c r="W76" s="29">
        <f t="shared" si="29"/>
        <v>4</v>
      </c>
      <c r="X76" s="31">
        <f t="shared" si="30"/>
        <v>1</v>
      </c>
      <c r="Y76" s="21">
        <f aca="true" t="shared" si="44" ref="Y76:AD76">SUM(Y24:Y27)</f>
        <v>3</v>
      </c>
      <c r="Z76" s="27">
        <f t="shared" si="44"/>
        <v>0</v>
      </c>
      <c r="AA76" s="41">
        <f t="shared" si="44"/>
        <v>0</v>
      </c>
      <c r="AB76" s="42">
        <f t="shared" si="44"/>
        <v>0</v>
      </c>
      <c r="AC76" s="41">
        <f t="shared" si="44"/>
        <v>6</v>
      </c>
      <c r="AD76" s="42">
        <f t="shared" si="44"/>
        <v>0</v>
      </c>
      <c r="AE76" s="29">
        <f t="shared" si="32"/>
        <v>9</v>
      </c>
      <c r="AF76" s="31">
        <f t="shared" si="33"/>
        <v>0</v>
      </c>
      <c r="AG76" s="21">
        <f aca="true" t="shared" si="45" ref="AG76:AL76">SUM(AG24:AG27)</f>
        <v>0</v>
      </c>
      <c r="AH76" s="27">
        <f t="shared" si="45"/>
        <v>0</v>
      </c>
      <c r="AI76" s="41">
        <f t="shared" si="45"/>
        <v>0</v>
      </c>
      <c r="AJ76" s="42">
        <f t="shared" si="45"/>
        <v>0</v>
      </c>
      <c r="AK76" s="41">
        <f t="shared" si="45"/>
        <v>0</v>
      </c>
      <c r="AL76" s="42">
        <f t="shared" si="45"/>
        <v>6</v>
      </c>
      <c r="AM76" s="29">
        <f t="shared" si="35"/>
        <v>0</v>
      </c>
      <c r="AN76" s="31">
        <f t="shared" si="36"/>
        <v>6</v>
      </c>
    </row>
    <row r="77" spans="1:40" s="1" customFormat="1" ht="15.75">
      <c r="A77" s="10"/>
      <c r="B77" s="22">
        <f t="shared" si="37"/>
        <v>0.3750001</v>
      </c>
      <c r="C77" s="24" t="s">
        <v>2</v>
      </c>
      <c r="D77" s="23">
        <f t="shared" si="38"/>
        <v>0.4166668</v>
      </c>
      <c r="E77" s="49">
        <f>SUM(E28:E31)</f>
        <v>5</v>
      </c>
      <c r="F77" s="50">
        <f>SUM(F28:F31)</f>
        <v>4</v>
      </c>
      <c r="G77" s="51">
        <f t="shared" si="39"/>
        <v>51</v>
      </c>
      <c r="H77" s="52">
        <f>SUM(H28:H31)</f>
        <v>0</v>
      </c>
      <c r="I77" s="50">
        <f>SUM(I28:I31)</f>
        <v>0</v>
      </c>
      <c r="J77" s="53">
        <f t="shared" si="40"/>
        <v>0</v>
      </c>
      <c r="K77" s="52">
        <f>SUM(K28:K31)</f>
        <v>4</v>
      </c>
      <c r="L77" s="50">
        <f>SUM(L28:L31)</f>
        <v>4</v>
      </c>
      <c r="M77" s="53">
        <f t="shared" si="41"/>
        <v>0</v>
      </c>
      <c r="N77" s="54">
        <f t="shared" si="26"/>
        <v>9</v>
      </c>
      <c r="O77" s="55">
        <f t="shared" si="27"/>
        <v>8</v>
      </c>
      <c r="P77" s="56">
        <f t="shared" si="42"/>
        <v>51</v>
      </c>
      <c r="Q77" s="21">
        <f aca="true" t="shared" si="46" ref="Q77:V77">SUM(Q28:Q31)</f>
        <v>2</v>
      </c>
      <c r="R77" s="27">
        <f t="shared" si="46"/>
        <v>2</v>
      </c>
      <c r="S77" s="41">
        <f t="shared" si="46"/>
        <v>0</v>
      </c>
      <c r="T77" s="42">
        <f t="shared" si="46"/>
        <v>0</v>
      </c>
      <c r="U77" s="41">
        <f t="shared" si="46"/>
        <v>0</v>
      </c>
      <c r="V77" s="42">
        <f t="shared" si="46"/>
        <v>0</v>
      </c>
      <c r="W77" s="29">
        <f t="shared" si="29"/>
        <v>2</v>
      </c>
      <c r="X77" s="31">
        <f t="shared" si="30"/>
        <v>2</v>
      </c>
      <c r="Y77" s="21">
        <f aca="true" t="shared" si="47" ref="Y77:AD77">SUM(Y28:Y31)</f>
        <v>3</v>
      </c>
      <c r="Z77" s="27">
        <f t="shared" si="47"/>
        <v>0</v>
      </c>
      <c r="AA77" s="41">
        <f t="shared" si="47"/>
        <v>0</v>
      </c>
      <c r="AB77" s="42">
        <f t="shared" si="47"/>
        <v>0</v>
      </c>
      <c r="AC77" s="41">
        <f t="shared" si="47"/>
        <v>4</v>
      </c>
      <c r="AD77" s="42">
        <f t="shared" si="47"/>
        <v>0</v>
      </c>
      <c r="AE77" s="29">
        <f t="shared" si="32"/>
        <v>7</v>
      </c>
      <c r="AF77" s="31">
        <f t="shared" si="33"/>
        <v>0</v>
      </c>
      <c r="AG77" s="21">
        <f aca="true" t="shared" si="48" ref="AG77:AL77">SUM(AG28:AG31)</f>
        <v>0</v>
      </c>
      <c r="AH77" s="27">
        <f t="shared" si="48"/>
        <v>2</v>
      </c>
      <c r="AI77" s="41">
        <f t="shared" si="48"/>
        <v>0</v>
      </c>
      <c r="AJ77" s="42">
        <f t="shared" si="48"/>
        <v>0</v>
      </c>
      <c r="AK77" s="41">
        <f t="shared" si="48"/>
        <v>0</v>
      </c>
      <c r="AL77" s="42">
        <f t="shared" si="48"/>
        <v>4</v>
      </c>
      <c r="AM77" s="29">
        <f t="shared" si="35"/>
        <v>0</v>
      </c>
      <c r="AN77" s="31">
        <f t="shared" si="36"/>
        <v>6</v>
      </c>
    </row>
    <row r="78" spans="1:40" s="1" customFormat="1" ht="15.75">
      <c r="A78" s="10"/>
      <c r="B78" s="22">
        <f t="shared" si="37"/>
        <v>0.4166668</v>
      </c>
      <c r="C78" s="24" t="s">
        <v>2</v>
      </c>
      <c r="D78" s="23">
        <f t="shared" si="38"/>
        <v>0.4583335</v>
      </c>
      <c r="E78" s="49">
        <f>SUM(E32:E35)</f>
        <v>7</v>
      </c>
      <c r="F78" s="50">
        <f>SUM(F32:F35)</f>
        <v>3</v>
      </c>
      <c r="G78" s="51">
        <f t="shared" si="39"/>
        <v>55</v>
      </c>
      <c r="H78" s="52">
        <f>SUM(H32:H35)</f>
        <v>0</v>
      </c>
      <c r="I78" s="50">
        <f>SUM(I32:I35)</f>
        <v>0</v>
      </c>
      <c r="J78" s="53">
        <f t="shared" si="40"/>
        <v>0</v>
      </c>
      <c r="K78" s="52">
        <f>SUM(K32:K35)</f>
        <v>5</v>
      </c>
      <c r="L78" s="50">
        <f>SUM(L32:L35)</f>
        <v>5</v>
      </c>
      <c r="M78" s="53">
        <f t="shared" si="41"/>
        <v>0</v>
      </c>
      <c r="N78" s="54">
        <f t="shared" si="26"/>
        <v>12</v>
      </c>
      <c r="O78" s="55">
        <f t="shared" si="27"/>
        <v>8</v>
      </c>
      <c r="P78" s="56">
        <f t="shared" si="42"/>
        <v>55</v>
      </c>
      <c r="Q78" s="21">
        <f aca="true" t="shared" si="49" ref="Q78:V78">SUM(Q32:Q35)</f>
        <v>5</v>
      </c>
      <c r="R78" s="27">
        <f t="shared" si="49"/>
        <v>1</v>
      </c>
      <c r="S78" s="41">
        <f t="shared" si="49"/>
        <v>0</v>
      </c>
      <c r="T78" s="42">
        <f t="shared" si="49"/>
        <v>0</v>
      </c>
      <c r="U78" s="41">
        <f t="shared" si="49"/>
        <v>0</v>
      </c>
      <c r="V78" s="42">
        <f t="shared" si="49"/>
        <v>0</v>
      </c>
      <c r="W78" s="29">
        <f t="shared" si="29"/>
        <v>5</v>
      </c>
      <c r="X78" s="31">
        <f t="shared" si="30"/>
        <v>1</v>
      </c>
      <c r="Y78" s="21">
        <f aca="true" t="shared" si="50" ref="Y78:AD78">SUM(Y32:Y35)</f>
        <v>2</v>
      </c>
      <c r="Z78" s="27">
        <f t="shared" si="50"/>
        <v>2</v>
      </c>
      <c r="AA78" s="41">
        <f t="shared" si="50"/>
        <v>0</v>
      </c>
      <c r="AB78" s="42">
        <f t="shared" si="50"/>
        <v>0</v>
      </c>
      <c r="AC78" s="41">
        <f t="shared" si="50"/>
        <v>5</v>
      </c>
      <c r="AD78" s="42">
        <f t="shared" si="50"/>
        <v>0</v>
      </c>
      <c r="AE78" s="29">
        <f t="shared" si="32"/>
        <v>7</v>
      </c>
      <c r="AF78" s="31">
        <f t="shared" si="33"/>
        <v>2</v>
      </c>
      <c r="AG78" s="21">
        <f aca="true" t="shared" si="51" ref="AG78:AL78">SUM(AG32:AG35)</f>
        <v>0</v>
      </c>
      <c r="AH78" s="27">
        <f t="shared" si="51"/>
        <v>0</v>
      </c>
      <c r="AI78" s="41">
        <f t="shared" si="51"/>
        <v>0</v>
      </c>
      <c r="AJ78" s="42">
        <f t="shared" si="51"/>
        <v>0</v>
      </c>
      <c r="AK78" s="41">
        <f t="shared" si="51"/>
        <v>0</v>
      </c>
      <c r="AL78" s="42">
        <f t="shared" si="51"/>
        <v>5</v>
      </c>
      <c r="AM78" s="29">
        <f t="shared" si="35"/>
        <v>0</v>
      </c>
      <c r="AN78" s="31">
        <f t="shared" si="36"/>
        <v>5</v>
      </c>
    </row>
    <row r="79" spans="1:40" s="1" customFormat="1" ht="15.75">
      <c r="A79" s="10"/>
      <c r="B79" s="22">
        <f t="shared" si="37"/>
        <v>0.4583335</v>
      </c>
      <c r="C79" s="24" t="s">
        <v>2</v>
      </c>
      <c r="D79" s="23">
        <f t="shared" si="38"/>
        <v>0.5000002</v>
      </c>
      <c r="E79" s="49">
        <f>SUM(E36:E39)</f>
        <v>9</v>
      </c>
      <c r="F79" s="50">
        <f>SUM(F36:F39)</f>
        <v>12</v>
      </c>
      <c r="G79" s="51">
        <f t="shared" si="39"/>
        <v>52</v>
      </c>
      <c r="H79" s="52">
        <f>SUM(H36:H39)</f>
        <v>0</v>
      </c>
      <c r="I79" s="50">
        <f>SUM(I36:I39)</f>
        <v>0</v>
      </c>
      <c r="J79" s="53">
        <f t="shared" si="40"/>
        <v>0</v>
      </c>
      <c r="K79" s="52">
        <f>SUM(K36:K39)</f>
        <v>3</v>
      </c>
      <c r="L79" s="50">
        <f>SUM(L36:L39)</f>
        <v>3</v>
      </c>
      <c r="M79" s="53">
        <f t="shared" si="41"/>
        <v>0</v>
      </c>
      <c r="N79" s="54">
        <f t="shared" si="26"/>
        <v>12</v>
      </c>
      <c r="O79" s="55">
        <f t="shared" si="27"/>
        <v>15</v>
      </c>
      <c r="P79" s="56">
        <f t="shared" si="42"/>
        <v>52</v>
      </c>
      <c r="Q79" s="21">
        <f aca="true" t="shared" si="52" ref="Q79:V79">SUM(Q36:Q39)</f>
        <v>5</v>
      </c>
      <c r="R79" s="27">
        <f t="shared" si="52"/>
        <v>7</v>
      </c>
      <c r="S79" s="41">
        <f t="shared" si="52"/>
        <v>0</v>
      </c>
      <c r="T79" s="42">
        <f t="shared" si="52"/>
        <v>0</v>
      </c>
      <c r="U79" s="41">
        <f t="shared" si="52"/>
        <v>0</v>
      </c>
      <c r="V79" s="42">
        <f t="shared" si="52"/>
        <v>0</v>
      </c>
      <c r="W79" s="29">
        <f t="shared" si="29"/>
        <v>5</v>
      </c>
      <c r="X79" s="31">
        <f t="shared" si="30"/>
        <v>7</v>
      </c>
      <c r="Y79" s="21">
        <f aca="true" t="shared" si="53" ref="Y79:AD79">SUM(Y36:Y39)</f>
        <v>4</v>
      </c>
      <c r="Z79" s="27">
        <f t="shared" si="53"/>
        <v>3</v>
      </c>
      <c r="AA79" s="41">
        <f t="shared" si="53"/>
        <v>0</v>
      </c>
      <c r="AB79" s="42">
        <f t="shared" si="53"/>
        <v>0</v>
      </c>
      <c r="AC79" s="41">
        <f t="shared" si="53"/>
        <v>3</v>
      </c>
      <c r="AD79" s="42">
        <f t="shared" si="53"/>
        <v>0</v>
      </c>
      <c r="AE79" s="29">
        <f t="shared" si="32"/>
        <v>7</v>
      </c>
      <c r="AF79" s="31">
        <f t="shared" si="33"/>
        <v>3</v>
      </c>
      <c r="AG79" s="21">
        <f aca="true" t="shared" si="54" ref="AG79:AL79">SUM(AG36:AG39)</f>
        <v>0</v>
      </c>
      <c r="AH79" s="27">
        <f t="shared" si="54"/>
        <v>2</v>
      </c>
      <c r="AI79" s="41">
        <f t="shared" si="54"/>
        <v>0</v>
      </c>
      <c r="AJ79" s="42">
        <f t="shared" si="54"/>
        <v>0</v>
      </c>
      <c r="AK79" s="41">
        <f t="shared" si="54"/>
        <v>0</v>
      </c>
      <c r="AL79" s="42">
        <f t="shared" si="54"/>
        <v>3</v>
      </c>
      <c r="AM79" s="29">
        <f t="shared" si="35"/>
        <v>0</v>
      </c>
      <c r="AN79" s="31">
        <f t="shared" si="36"/>
        <v>5</v>
      </c>
    </row>
    <row r="80" spans="1:40" s="1" customFormat="1" ht="15.75">
      <c r="A80" s="10"/>
      <c r="B80" s="22">
        <f t="shared" si="37"/>
        <v>0.5000002</v>
      </c>
      <c r="C80" s="24" t="s">
        <v>2</v>
      </c>
      <c r="D80" s="23">
        <f t="shared" si="38"/>
        <v>0.5416669000000001</v>
      </c>
      <c r="E80" s="49">
        <f>SUM(E40:E43)</f>
        <v>4</v>
      </c>
      <c r="F80" s="50">
        <f>SUM(F40:F43)</f>
        <v>6</v>
      </c>
      <c r="G80" s="51">
        <f t="shared" si="39"/>
        <v>50</v>
      </c>
      <c r="H80" s="52">
        <f>SUM(H40:H43)</f>
        <v>0</v>
      </c>
      <c r="I80" s="50">
        <f>SUM(I40:I43)</f>
        <v>0</v>
      </c>
      <c r="J80" s="53">
        <f t="shared" si="40"/>
        <v>0</v>
      </c>
      <c r="K80" s="52">
        <f>SUM(K40:K43)</f>
        <v>4</v>
      </c>
      <c r="L80" s="50">
        <f>SUM(L40:L43)</f>
        <v>4</v>
      </c>
      <c r="M80" s="53">
        <f t="shared" si="41"/>
        <v>0</v>
      </c>
      <c r="N80" s="54">
        <f t="shared" si="26"/>
        <v>8</v>
      </c>
      <c r="O80" s="55">
        <f t="shared" si="27"/>
        <v>10</v>
      </c>
      <c r="P80" s="56">
        <f t="shared" si="42"/>
        <v>50</v>
      </c>
      <c r="Q80" s="21">
        <f aca="true" t="shared" si="55" ref="Q80:V80">SUM(Q40:Q43)</f>
        <v>3</v>
      </c>
      <c r="R80" s="27">
        <f t="shared" si="55"/>
        <v>6</v>
      </c>
      <c r="S80" s="41">
        <f t="shared" si="55"/>
        <v>0</v>
      </c>
      <c r="T80" s="42">
        <f t="shared" si="55"/>
        <v>0</v>
      </c>
      <c r="U80" s="41">
        <f t="shared" si="55"/>
        <v>0</v>
      </c>
      <c r="V80" s="42">
        <f t="shared" si="55"/>
        <v>0</v>
      </c>
      <c r="W80" s="29">
        <f t="shared" si="29"/>
        <v>3</v>
      </c>
      <c r="X80" s="31">
        <f t="shared" si="30"/>
        <v>6</v>
      </c>
      <c r="Y80" s="21">
        <f aca="true" t="shared" si="56" ref="Y80:AD80">SUM(Y40:Y43)</f>
        <v>1</v>
      </c>
      <c r="Z80" s="27">
        <f t="shared" si="56"/>
        <v>0</v>
      </c>
      <c r="AA80" s="41">
        <f t="shared" si="56"/>
        <v>0</v>
      </c>
      <c r="AB80" s="42">
        <f t="shared" si="56"/>
        <v>0</v>
      </c>
      <c r="AC80" s="41">
        <f t="shared" si="56"/>
        <v>4</v>
      </c>
      <c r="AD80" s="42">
        <f t="shared" si="56"/>
        <v>0</v>
      </c>
      <c r="AE80" s="29">
        <f t="shared" si="32"/>
        <v>5</v>
      </c>
      <c r="AF80" s="31">
        <f t="shared" si="33"/>
        <v>0</v>
      </c>
      <c r="AG80" s="21">
        <f aca="true" t="shared" si="57" ref="AG80:AL80">SUM(AG40:AG43)</f>
        <v>0</v>
      </c>
      <c r="AH80" s="27">
        <f t="shared" si="57"/>
        <v>0</v>
      </c>
      <c r="AI80" s="41">
        <f t="shared" si="57"/>
        <v>0</v>
      </c>
      <c r="AJ80" s="42">
        <f t="shared" si="57"/>
        <v>0</v>
      </c>
      <c r="AK80" s="41">
        <f t="shared" si="57"/>
        <v>0</v>
      </c>
      <c r="AL80" s="42">
        <f t="shared" si="57"/>
        <v>4</v>
      </c>
      <c r="AM80" s="29">
        <f t="shared" si="35"/>
        <v>0</v>
      </c>
      <c r="AN80" s="31">
        <f t="shared" si="36"/>
        <v>4</v>
      </c>
    </row>
    <row r="81" spans="1:40" s="1" customFormat="1" ht="15.75">
      <c r="A81" s="10"/>
      <c r="B81" s="22">
        <f t="shared" si="37"/>
        <v>0.5416669000000001</v>
      </c>
      <c r="C81" s="24" t="s">
        <v>2</v>
      </c>
      <c r="D81" s="23">
        <f t="shared" si="38"/>
        <v>0.5833336</v>
      </c>
      <c r="E81" s="49">
        <f>SUM(E44:E47)</f>
        <v>2</v>
      </c>
      <c r="F81" s="50">
        <f>SUM(F44:F47)</f>
        <v>5</v>
      </c>
      <c r="G81" s="51">
        <f t="shared" si="39"/>
        <v>47</v>
      </c>
      <c r="H81" s="52">
        <f>SUM(H44:H47)</f>
        <v>1</v>
      </c>
      <c r="I81" s="50">
        <f>SUM(I44:I47)</f>
        <v>1</v>
      </c>
      <c r="J81" s="53">
        <f t="shared" si="40"/>
        <v>0</v>
      </c>
      <c r="K81" s="52">
        <f>SUM(K44:K47)</f>
        <v>3</v>
      </c>
      <c r="L81" s="50">
        <f>SUM(L44:L47)</f>
        <v>3</v>
      </c>
      <c r="M81" s="53">
        <f t="shared" si="41"/>
        <v>0</v>
      </c>
      <c r="N81" s="54">
        <f t="shared" si="26"/>
        <v>6</v>
      </c>
      <c r="O81" s="55">
        <f t="shared" si="27"/>
        <v>9</v>
      </c>
      <c r="P81" s="56">
        <f t="shared" si="42"/>
        <v>47</v>
      </c>
      <c r="Q81" s="21">
        <f aca="true" t="shared" si="58" ref="Q81:V81">SUM(Q44:Q47)</f>
        <v>2</v>
      </c>
      <c r="R81" s="27">
        <f t="shared" si="58"/>
        <v>4</v>
      </c>
      <c r="S81" s="41">
        <f t="shared" si="58"/>
        <v>0</v>
      </c>
      <c r="T81" s="42">
        <f t="shared" si="58"/>
        <v>0</v>
      </c>
      <c r="U81" s="41">
        <f t="shared" si="58"/>
        <v>0</v>
      </c>
      <c r="V81" s="42">
        <f t="shared" si="58"/>
        <v>0</v>
      </c>
      <c r="W81" s="29">
        <f t="shared" si="29"/>
        <v>2</v>
      </c>
      <c r="X81" s="31">
        <f t="shared" si="30"/>
        <v>4</v>
      </c>
      <c r="Y81" s="21">
        <f aca="true" t="shared" si="59" ref="Y81:AD81">SUM(Y44:Y47)</f>
        <v>0</v>
      </c>
      <c r="Z81" s="27">
        <f t="shared" si="59"/>
        <v>1</v>
      </c>
      <c r="AA81" s="41">
        <f t="shared" si="59"/>
        <v>1</v>
      </c>
      <c r="AB81" s="42">
        <f t="shared" si="59"/>
        <v>0</v>
      </c>
      <c r="AC81" s="41">
        <f t="shared" si="59"/>
        <v>3</v>
      </c>
      <c r="AD81" s="42">
        <f t="shared" si="59"/>
        <v>0</v>
      </c>
      <c r="AE81" s="29">
        <f t="shared" si="32"/>
        <v>4</v>
      </c>
      <c r="AF81" s="31">
        <f t="shared" si="33"/>
        <v>1</v>
      </c>
      <c r="AG81" s="21">
        <f aca="true" t="shared" si="60" ref="AG81:AL81">SUM(AG44:AG47)</f>
        <v>0</v>
      </c>
      <c r="AH81" s="27">
        <f t="shared" si="60"/>
        <v>0</v>
      </c>
      <c r="AI81" s="41">
        <f t="shared" si="60"/>
        <v>0</v>
      </c>
      <c r="AJ81" s="42">
        <f t="shared" si="60"/>
        <v>1</v>
      </c>
      <c r="AK81" s="41">
        <f t="shared" si="60"/>
        <v>0</v>
      </c>
      <c r="AL81" s="42">
        <f t="shared" si="60"/>
        <v>3</v>
      </c>
      <c r="AM81" s="29">
        <f t="shared" si="35"/>
        <v>0</v>
      </c>
      <c r="AN81" s="31">
        <f t="shared" si="36"/>
        <v>4</v>
      </c>
    </row>
    <row r="82" spans="1:40" s="1" customFormat="1" ht="15.75">
      <c r="A82" s="10"/>
      <c r="B82" s="22">
        <f t="shared" si="37"/>
        <v>0.5833336</v>
      </c>
      <c r="C82" s="24" t="s">
        <v>2</v>
      </c>
      <c r="D82" s="23">
        <f t="shared" si="38"/>
        <v>0.6250003</v>
      </c>
      <c r="E82" s="49">
        <f>SUM(E48:E51)</f>
        <v>11</v>
      </c>
      <c r="F82" s="50">
        <f>SUM(F48:F51)</f>
        <v>3</v>
      </c>
      <c r="G82" s="51">
        <f t="shared" si="39"/>
        <v>55</v>
      </c>
      <c r="H82" s="52">
        <f>SUM(H48:H51)</f>
        <v>0</v>
      </c>
      <c r="I82" s="50">
        <f>SUM(I48:I51)</f>
        <v>0</v>
      </c>
      <c r="J82" s="53">
        <f t="shared" si="40"/>
        <v>0</v>
      </c>
      <c r="K82" s="52">
        <f>SUM(K48:K51)</f>
        <v>6</v>
      </c>
      <c r="L82" s="50">
        <f>SUM(L48:L51)</f>
        <v>4</v>
      </c>
      <c r="M82" s="53">
        <f t="shared" si="41"/>
        <v>2</v>
      </c>
      <c r="N82" s="54">
        <f t="shared" si="26"/>
        <v>17</v>
      </c>
      <c r="O82" s="55">
        <f t="shared" si="27"/>
        <v>7</v>
      </c>
      <c r="P82" s="56">
        <f t="shared" si="42"/>
        <v>57</v>
      </c>
      <c r="Q82" s="21">
        <f aca="true" t="shared" si="61" ref="Q82:V82">SUM(Q48:Q51)</f>
        <v>2</v>
      </c>
      <c r="R82" s="27">
        <f t="shared" si="61"/>
        <v>3</v>
      </c>
      <c r="S82" s="41">
        <f t="shared" si="61"/>
        <v>0</v>
      </c>
      <c r="T82" s="42">
        <f t="shared" si="61"/>
        <v>0</v>
      </c>
      <c r="U82" s="41">
        <f t="shared" si="61"/>
        <v>0</v>
      </c>
      <c r="V82" s="42">
        <f t="shared" si="61"/>
        <v>0</v>
      </c>
      <c r="W82" s="29">
        <f t="shared" si="29"/>
        <v>2</v>
      </c>
      <c r="X82" s="31">
        <f t="shared" si="30"/>
        <v>3</v>
      </c>
      <c r="Y82" s="21">
        <f aca="true" t="shared" si="62" ref="Y82:AD82">SUM(Y48:Y51)</f>
        <v>9</v>
      </c>
      <c r="Z82" s="27">
        <f t="shared" si="62"/>
        <v>0</v>
      </c>
      <c r="AA82" s="41">
        <f t="shared" si="62"/>
        <v>0</v>
      </c>
      <c r="AB82" s="42">
        <f t="shared" si="62"/>
        <v>0</v>
      </c>
      <c r="AC82" s="41">
        <f t="shared" si="62"/>
        <v>6</v>
      </c>
      <c r="AD82" s="42">
        <f t="shared" si="62"/>
        <v>0</v>
      </c>
      <c r="AE82" s="29">
        <f t="shared" si="32"/>
        <v>15</v>
      </c>
      <c r="AF82" s="31">
        <f t="shared" si="33"/>
        <v>0</v>
      </c>
      <c r="AG82" s="21">
        <f aca="true" t="shared" si="63" ref="AG82:AL82">SUM(AG48:AG51)</f>
        <v>0</v>
      </c>
      <c r="AH82" s="27">
        <f t="shared" si="63"/>
        <v>0</v>
      </c>
      <c r="AI82" s="41">
        <f t="shared" si="63"/>
        <v>0</v>
      </c>
      <c r="AJ82" s="42">
        <f t="shared" si="63"/>
        <v>0</v>
      </c>
      <c r="AK82" s="41">
        <f t="shared" si="63"/>
        <v>0</v>
      </c>
      <c r="AL82" s="42">
        <f t="shared" si="63"/>
        <v>4</v>
      </c>
      <c r="AM82" s="29">
        <f t="shared" si="35"/>
        <v>0</v>
      </c>
      <c r="AN82" s="31">
        <f t="shared" si="36"/>
        <v>4</v>
      </c>
    </row>
    <row r="83" spans="1:40" s="1" customFormat="1" ht="15.75">
      <c r="A83" s="10"/>
      <c r="B83" s="22">
        <f t="shared" si="37"/>
        <v>0.6250003</v>
      </c>
      <c r="C83" s="24" t="s">
        <v>2</v>
      </c>
      <c r="D83" s="23">
        <f t="shared" si="38"/>
        <v>0.6666669999999999</v>
      </c>
      <c r="E83" s="49">
        <f>SUM(E52:E55)</f>
        <v>6</v>
      </c>
      <c r="F83" s="50">
        <f>SUM(F52:F55)</f>
        <v>6</v>
      </c>
      <c r="G83" s="51">
        <f t="shared" si="39"/>
        <v>55</v>
      </c>
      <c r="H83" s="52">
        <f>SUM(H52:H55)</f>
        <v>0</v>
      </c>
      <c r="I83" s="50">
        <f>SUM(I52:I55)</f>
        <v>0</v>
      </c>
      <c r="J83" s="53">
        <f t="shared" si="40"/>
        <v>0</v>
      </c>
      <c r="K83" s="52">
        <f>SUM(K52:K55)</f>
        <v>4</v>
      </c>
      <c r="L83" s="50">
        <f>SUM(L52:L55)</f>
        <v>5</v>
      </c>
      <c r="M83" s="53">
        <f t="shared" si="41"/>
        <v>1</v>
      </c>
      <c r="N83" s="54">
        <f t="shared" si="26"/>
        <v>10</v>
      </c>
      <c r="O83" s="55">
        <f t="shared" si="27"/>
        <v>11</v>
      </c>
      <c r="P83" s="56">
        <f t="shared" si="42"/>
        <v>56</v>
      </c>
      <c r="Q83" s="21">
        <f aca="true" t="shared" si="64" ref="Q83:V83">SUM(Q52:Q55)</f>
        <v>3</v>
      </c>
      <c r="R83" s="27">
        <f t="shared" si="64"/>
        <v>4</v>
      </c>
      <c r="S83" s="41">
        <f t="shared" si="64"/>
        <v>0</v>
      </c>
      <c r="T83" s="42">
        <f t="shared" si="64"/>
        <v>0</v>
      </c>
      <c r="U83" s="41">
        <f t="shared" si="64"/>
        <v>0</v>
      </c>
      <c r="V83" s="42">
        <f t="shared" si="64"/>
        <v>0</v>
      </c>
      <c r="W83" s="29">
        <f t="shared" si="29"/>
        <v>3</v>
      </c>
      <c r="X83" s="31">
        <f t="shared" si="30"/>
        <v>4</v>
      </c>
      <c r="Y83" s="21">
        <f aca="true" t="shared" si="65" ref="Y83:AD83">SUM(Y52:Y55)</f>
        <v>3</v>
      </c>
      <c r="Z83" s="27">
        <f t="shared" si="65"/>
        <v>0</v>
      </c>
      <c r="AA83" s="41">
        <f t="shared" si="65"/>
        <v>0</v>
      </c>
      <c r="AB83" s="42">
        <f t="shared" si="65"/>
        <v>0</v>
      </c>
      <c r="AC83" s="41">
        <f t="shared" si="65"/>
        <v>4</v>
      </c>
      <c r="AD83" s="42">
        <f t="shared" si="65"/>
        <v>0</v>
      </c>
      <c r="AE83" s="29">
        <f t="shared" si="32"/>
        <v>7</v>
      </c>
      <c r="AF83" s="31">
        <f t="shared" si="33"/>
        <v>0</v>
      </c>
      <c r="AG83" s="21">
        <f aca="true" t="shared" si="66" ref="AG83:AL83">SUM(AG52:AG55)</f>
        <v>0</v>
      </c>
      <c r="AH83" s="27">
        <f t="shared" si="66"/>
        <v>2</v>
      </c>
      <c r="AI83" s="41">
        <f t="shared" si="66"/>
        <v>0</v>
      </c>
      <c r="AJ83" s="42">
        <f t="shared" si="66"/>
        <v>0</v>
      </c>
      <c r="AK83" s="41">
        <f t="shared" si="66"/>
        <v>0</v>
      </c>
      <c r="AL83" s="42">
        <f t="shared" si="66"/>
        <v>5</v>
      </c>
      <c r="AM83" s="29">
        <f t="shared" si="35"/>
        <v>0</v>
      </c>
      <c r="AN83" s="31">
        <f t="shared" si="36"/>
        <v>7</v>
      </c>
    </row>
    <row r="84" spans="1:40" s="1" customFormat="1" ht="15.75">
      <c r="A84" s="10"/>
      <c r="B84" s="22">
        <f t="shared" si="37"/>
        <v>0.6666669999999999</v>
      </c>
      <c r="C84" s="24" t="s">
        <v>2</v>
      </c>
      <c r="D84" s="23">
        <f t="shared" si="38"/>
        <v>0.7083336999999998</v>
      </c>
      <c r="E84" s="49">
        <f>SUM(E56:E59)</f>
        <v>7</v>
      </c>
      <c r="F84" s="50">
        <f>SUM(F56:F59)</f>
        <v>20</v>
      </c>
      <c r="G84" s="51">
        <f t="shared" si="39"/>
        <v>42</v>
      </c>
      <c r="H84" s="52">
        <f>SUM(H56:H59)</f>
        <v>0</v>
      </c>
      <c r="I84" s="50">
        <f>SUM(I56:I59)</f>
        <v>0</v>
      </c>
      <c r="J84" s="53">
        <f t="shared" si="40"/>
        <v>0</v>
      </c>
      <c r="K84" s="52">
        <f>SUM(K56:K59)</f>
        <v>3</v>
      </c>
      <c r="L84" s="50">
        <f>SUM(L56:L59)</f>
        <v>4</v>
      </c>
      <c r="M84" s="53">
        <f t="shared" si="41"/>
        <v>0</v>
      </c>
      <c r="N84" s="54">
        <f t="shared" si="26"/>
        <v>10</v>
      </c>
      <c r="O84" s="55">
        <f t="shared" si="27"/>
        <v>24</v>
      </c>
      <c r="P84" s="56">
        <f t="shared" si="42"/>
        <v>42</v>
      </c>
      <c r="Q84" s="21">
        <f aca="true" t="shared" si="67" ref="Q84:V84">SUM(Q56:Q59)</f>
        <v>2</v>
      </c>
      <c r="R84" s="27">
        <f t="shared" si="67"/>
        <v>15</v>
      </c>
      <c r="S84" s="41">
        <f t="shared" si="67"/>
        <v>0</v>
      </c>
      <c r="T84" s="42">
        <f t="shared" si="67"/>
        <v>0</v>
      </c>
      <c r="U84" s="41">
        <f t="shared" si="67"/>
        <v>0</v>
      </c>
      <c r="V84" s="42">
        <f t="shared" si="67"/>
        <v>0</v>
      </c>
      <c r="W84" s="29">
        <f t="shared" si="29"/>
        <v>2</v>
      </c>
      <c r="X84" s="31">
        <f t="shared" si="30"/>
        <v>15</v>
      </c>
      <c r="Y84" s="21">
        <f aca="true" t="shared" si="68" ref="Y84:AD84">SUM(Y56:Y59)</f>
        <v>5</v>
      </c>
      <c r="Z84" s="27">
        <f t="shared" si="68"/>
        <v>2</v>
      </c>
      <c r="AA84" s="41">
        <f t="shared" si="68"/>
        <v>0</v>
      </c>
      <c r="AB84" s="42">
        <f t="shared" si="68"/>
        <v>0</v>
      </c>
      <c r="AC84" s="41">
        <f t="shared" si="68"/>
        <v>3</v>
      </c>
      <c r="AD84" s="42">
        <f t="shared" si="68"/>
        <v>0</v>
      </c>
      <c r="AE84" s="29">
        <f t="shared" si="32"/>
        <v>8</v>
      </c>
      <c r="AF84" s="31">
        <f t="shared" si="33"/>
        <v>2</v>
      </c>
      <c r="AG84" s="21">
        <f aca="true" t="shared" si="69" ref="AG84:AL84">SUM(AG56:AG59)</f>
        <v>0</v>
      </c>
      <c r="AH84" s="27">
        <f t="shared" si="69"/>
        <v>3</v>
      </c>
      <c r="AI84" s="41">
        <f t="shared" si="69"/>
        <v>0</v>
      </c>
      <c r="AJ84" s="42">
        <f t="shared" si="69"/>
        <v>0</v>
      </c>
      <c r="AK84" s="41">
        <f t="shared" si="69"/>
        <v>0</v>
      </c>
      <c r="AL84" s="42">
        <f t="shared" si="69"/>
        <v>4</v>
      </c>
      <c r="AM84" s="29">
        <f t="shared" si="35"/>
        <v>0</v>
      </c>
      <c r="AN84" s="31">
        <f t="shared" si="36"/>
        <v>7</v>
      </c>
    </row>
    <row r="85" spans="2:40" ht="15.75">
      <c r="B85" s="22">
        <f t="shared" si="37"/>
        <v>0.7083336999999998</v>
      </c>
      <c r="C85" s="24" t="s">
        <v>2</v>
      </c>
      <c r="D85" s="23">
        <f t="shared" si="38"/>
        <v>0.7500003999999998</v>
      </c>
      <c r="E85" s="49">
        <f>SUM(E60:E63)</f>
        <v>4</v>
      </c>
      <c r="F85" s="50">
        <f>SUM(F60:F63)</f>
        <v>22</v>
      </c>
      <c r="G85" s="51">
        <f t="shared" si="39"/>
        <v>24</v>
      </c>
      <c r="H85" s="52">
        <f>SUM(H60:H63)</f>
        <v>0</v>
      </c>
      <c r="I85" s="50">
        <f>SUM(I60:I63)</f>
        <v>0</v>
      </c>
      <c r="J85" s="53">
        <f t="shared" si="40"/>
        <v>0</v>
      </c>
      <c r="K85" s="52">
        <f>SUM(K60:K63)</f>
        <v>2</v>
      </c>
      <c r="L85" s="50">
        <f>SUM(L60:L63)</f>
        <v>2</v>
      </c>
      <c r="M85" s="53">
        <f t="shared" si="41"/>
        <v>0</v>
      </c>
      <c r="N85" s="54">
        <f t="shared" si="26"/>
        <v>6</v>
      </c>
      <c r="O85" s="55">
        <f t="shared" si="27"/>
        <v>24</v>
      </c>
      <c r="P85" s="56">
        <f t="shared" si="42"/>
        <v>24</v>
      </c>
      <c r="Q85" s="21">
        <f aca="true" t="shared" si="70" ref="Q85:V85">SUM(Q60:Q63)</f>
        <v>0</v>
      </c>
      <c r="R85" s="27">
        <f t="shared" si="70"/>
        <v>21</v>
      </c>
      <c r="S85" s="41">
        <f t="shared" si="70"/>
        <v>0</v>
      </c>
      <c r="T85" s="42">
        <f t="shared" si="70"/>
        <v>0</v>
      </c>
      <c r="U85" s="41">
        <f t="shared" si="70"/>
        <v>0</v>
      </c>
      <c r="V85" s="42">
        <f t="shared" si="70"/>
        <v>0</v>
      </c>
      <c r="W85" s="29">
        <f t="shared" si="29"/>
        <v>0</v>
      </c>
      <c r="X85" s="31">
        <f t="shared" si="30"/>
        <v>21</v>
      </c>
      <c r="Y85" s="21">
        <f aca="true" t="shared" si="71" ref="Y85:AD85">SUM(Y60:Y63)</f>
        <v>4</v>
      </c>
      <c r="Z85" s="27">
        <f t="shared" si="71"/>
        <v>0</v>
      </c>
      <c r="AA85" s="41">
        <f t="shared" si="71"/>
        <v>0</v>
      </c>
      <c r="AB85" s="42">
        <f t="shared" si="71"/>
        <v>0</v>
      </c>
      <c r="AC85" s="41">
        <f t="shared" si="71"/>
        <v>2</v>
      </c>
      <c r="AD85" s="42">
        <f t="shared" si="71"/>
        <v>0</v>
      </c>
      <c r="AE85" s="29">
        <f t="shared" si="32"/>
        <v>6</v>
      </c>
      <c r="AF85" s="31">
        <f t="shared" si="33"/>
        <v>0</v>
      </c>
      <c r="AG85" s="21">
        <f aca="true" t="shared" si="72" ref="AG85:AL85">SUM(AG60:AG63)</f>
        <v>0</v>
      </c>
      <c r="AH85" s="27">
        <f t="shared" si="72"/>
        <v>1</v>
      </c>
      <c r="AI85" s="41">
        <f t="shared" si="72"/>
        <v>0</v>
      </c>
      <c r="AJ85" s="42">
        <f t="shared" si="72"/>
        <v>0</v>
      </c>
      <c r="AK85" s="41">
        <f t="shared" si="72"/>
        <v>0</v>
      </c>
      <c r="AL85" s="42">
        <f t="shared" si="72"/>
        <v>2</v>
      </c>
      <c r="AM85" s="29">
        <f t="shared" si="35"/>
        <v>0</v>
      </c>
      <c r="AN85" s="31">
        <f t="shared" si="36"/>
        <v>3</v>
      </c>
    </row>
    <row r="86" spans="2:40" ht="15.75">
      <c r="B86" s="22">
        <f t="shared" si="37"/>
        <v>0.7500003999999998</v>
      </c>
      <c r="C86" s="24" t="s">
        <v>2</v>
      </c>
      <c r="D86" s="23">
        <f t="shared" si="38"/>
        <v>0.7916670999999997</v>
      </c>
      <c r="E86" s="49">
        <f>SUM(E64:E67)</f>
        <v>5</v>
      </c>
      <c r="F86" s="50">
        <f>SUM(F64:F67)</f>
        <v>12</v>
      </c>
      <c r="G86" s="51">
        <f t="shared" si="39"/>
        <v>17</v>
      </c>
      <c r="H86" s="52">
        <f>SUM(H64:H67)</f>
        <v>1</v>
      </c>
      <c r="I86" s="50">
        <f>SUM(I64:I67)</f>
        <v>0</v>
      </c>
      <c r="J86" s="53">
        <f t="shared" si="40"/>
        <v>1</v>
      </c>
      <c r="K86" s="52">
        <f>SUM(K64:K67)</f>
        <v>2</v>
      </c>
      <c r="L86" s="50">
        <f>SUM(L64:L67)</f>
        <v>2</v>
      </c>
      <c r="M86" s="53">
        <f t="shared" si="41"/>
        <v>0</v>
      </c>
      <c r="N86" s="54">
        <f t="shared" si="26"/>
        <v>8</v>
      </c>
      <c r="O86" s="55">
        <f t="shared" si="27"/>
        <v>14</v>
      </c>
      <c r="P86" s="56">
        <f t="shared" si="42"/>
        <v>18</v>
      </c>
      <c r="Q86" s="21">
        <f aca="true" t="shared" si="73" ref="Q86:V86">SUM(Q64:Q67)</f>
        <v>1</v>
      </c>
      <c r="R86" s="27">
        <f t="shared" si="73"/>
        <v>8</v>
      </c>
      <c r="S86" s="41">
        <f t="shared" si="73"/>
        <v>1</v>
      </c>
      <c r="T86" s="42">
        <f t="shared" si="73"/>
        <v>0</v>
      </c>
      <c r="U86" s="41">
        <f t="shared" si="73"/>
        <v>0</v>
      </c>
      <c r="V86" s="42">
        <f t="shared" si="73"/>
        <v>0</v>
      </c>
      <c r="W86" s="29">
        <f t="shared" si="29"/>
        <v>2</v>
      </c>
      <c r="X86" s="31">
        <f t="shared" si="30"/>
        <v>8</v>
      </c>
      <c r="Y86" s="21">
        <f aca="true" t="shared" si="74" ref="Y86:AD86">SUM(Y64:Y67)</f>
        <v>4</v>
      </c>
      <c r="Z86" s="27">
        <f t="shared" si="74"/>
        <v>1</v>
      </c>
      <c r="AA86" s="41">
        <f t="shared" si="74"/>
        <v>0</v>
      </c>
      <c r="AB86" s="42">
        <f t="shared" si="74"/>
        <v>0</v>
      </c>
      <c r="AC86" s="41">
        <f t="shared" si="74"/>
        <v>2</v>
      </c>
      <c r="AD86" s="42">
        <f t="shared" si="74"/>
        <v>0</v>
      </c>
      <c r="AE86" s="29">
        <f t="shared" si="32"/>
        <v>6</v>
      </c>
      <c r="AF86" s="31">
        <f t="shared" si="33"/>
        <v>1</v>
      </c>
      <c r="AG86" s="21">
        <f aca="true" t="shared" si="75" ref="AG86:AL86">SUM(AG64:AG67)</f>
        <v>0</v>
      </c>
      <c r="AH86" s="27">
        <f t="shared" si="75"/>
        <v>3</v>
      </c>
      <c r="AI86" s="41">
        <f t="shared" si="75"/>
        <v>0</v>
      </c>
      <c r="AJ86" s="42">
        <f t="shared" si="75"/>
        <v>0</v>
      </c>
      <c r="AK86" s="41">
        <f t="shared" si="75"/>
        <v>0</v>
      </c>
      <c r="AL86" s="42">
        <f t="shared" si="75"/>
        <v>2</v>
      </c>
      <c r="AM86" s="29">
        <f t="shared" si="35"/>
        <v>0</v>
      </c>
      <c r="AN86" s="31">
        <f t="shared" si="36"/>
        <v>5</v>
      </c>
    </row>
    <row r="87" spans="2:40" ht="15.75">
      <c r="B87" s="83" t="s">
        <v>1</v>
      </c>
      <c r="C87" s="83"/>
      <c r="D87" s="83"/>
      <c r="E87" s="56">
        <f>SUM(E74:E86)</f>
        <v>110</v>
      </c>
      <c r="F87" s="51">
        <f>SUM(F74:F86)</f>
        <v>103</v>
      </c>
      <c r="G87" s="51"/>
      <c r="H87" s="57">
        <f>SUM(H74:H86)</f>
        <v>2</v>
      </c>
      <c r="I87" s="51">
        <f>SUM(I74:I86)</f>
        <v>1</v>
      </c>
      <c r="J87" s="53"/>
      <c r="K87" s="57">
        <f>SUM(K74:K86)</f>
        <v>56</v>
      </c>
      <c r="L87" s="51">
        <f>SUM(L74:L86)</f>
        <v>56</v>
      </c>
      <c r="M87" s="53"/>
      <c r="N87" s="54">
        <f>SUM(N74:N86)</f>
        <v>168</v>
      </c>
      <c r="O87" s="55">
        <f>SUM(O74:O86)</f>
        <v>160</v>
      </c>
      <c r="P87" s="56"/>
      <c r="Q87" s="20">
        <f aca="true" t="shared" si="76" ref="Q87:AN87">SUM(Q74:Q86)</f>
        <v>57</v>
      </c>
      <c r="R87" s="37">
        <f t="shared" si="76"/>
        <v>78</v>
      </c>
      <c r="S87" s="43">
        <f t="shared" si="76"/>
        <v>1</v>
      </c>
      <c r="T87" s="44">
        <f t="shared" si="76"/>
        <v>0</v>
      </c>
      <c r="U87" s="43">
        <f t="shared" si="76"/>
        <v>0</v>
      </c>
      <c r="V87" s="44">
        <f t="shared" si="76"/>
        <v>0</v>
      </c>
      <c r="W87" s="29">
        <f t="shared" si="76"/>
        <v>58</v>
      </c>
      <c r="X87" s="31">
        <f t="shared" si="76"/>
        <v>78</v>
      </c>
      <c r="Y87" s="20">
        <f t="shared" si="76"/>
        <v>53</v>
      </c>
      <c r="Z87" s="37">
        <f t="shared" si="76"/>
        <v>9</v>
      </c>
      <c r="AA87" s="43">
        <f t="shared" si="76"/>
        <v>1</v>
      </c>
      <c r="AB87" s="44">
        <f t="shared" si="76"/>
        <v>0</v>
      </c>
      <c r="AC87" s="43">
        <f t="shared" si="76"/>
        <v>56</v>
      </c>
      <c r="AD87" s="44">
        <f t="shared" si="76"/>
        <v>0</v>
      </c>
      <c r="AE87" s="29">
        <f t="shared" si="76"/>
        <v>110</v>
      </c>
      <c r="AF87" s="31">
        <f t="shared" si="76"/>
        <v>9</v>
      </c>
      <c r="AG87" s="20">
        <f t="shared" si="76"/>
        <v>0</v>
      </c>
      <c r="AH87" s="37">
        <f t="shared" si="76"/>
        <v>16</v>
      </c>
      <c r="AI87" s="43">
        <f t="shared" si="76"/>
        <v>0</v>
      </c>
      <c r="AJ87" s="44">
        <f t="shared" si="76"/>
        <v>1</v>
      </c>
      <c r="AK87" s="43">
        <f t="shared" si="76"/>
        <v>0</v>
      </c>
      <c r="AL87" s="44">
        <f t="shared" si="76"/>
        <v>56</v>
      </c>
      <c r="AM87" s="29">
        <f t="shared" si="76"/>
        <v>0</v>
      </c>
      <c r="AN87" s="31">
        <f t="shared" si="76"/>
        <v>73</v>
      </c>
    </row>
  </sheetData>
  <sheetProtection/>
  <mergeCells count="47">
    <mergeCell ref="AI14:AJ14"/>
    <mergeCell ref="AK14:AL14"/>
    <mergeCell ref="Q13:X13"/>
    <mergeCell ref="Y13:AF13"/>
    <mergeCell ref="Y14:Z14"/>
    <mergeCell ref="AA14:AB14"/>
    <mergeCell ref="AC14:AD14"/>
    <mergeCell ref="AG13:AN13"/>
    <mergeCell ref="S14:T14"/>
    <mergeCell ref="Q14:R14"/>
    <mergeCell ref="AG14:AH14"/>
    <mergeCell ref="U14:V14"/>
    <mergeCell ref="E14:F14"/>
    <mergeCell ref="H14:I14"/>
    <mergeCell ref="K14:L14"/>
    <mergeCell ref="B73:D73"/>
    <mergeCell ref="M14:M15"/>
    <mergeCell ref="B8:D8"/>
    <mergeCell ref="B14:D14"/>
    <mergeCell ref="G14:G15"/>
    <mergeCell ref="J14:J15"/>
    <mergeCell ref="E13:P13"/>
    <mergeCell ref="B68:D68"/>
    <mergeCell ref="B13:D13"/>
    <mergeCell ref="B15:D15"/>
    <mergeCell ref="Y71:AF71"/>
    <mergeCell ref="B71:D71"/>
    <mergeCell ref="E71:P71"/>
    <mergeCell ref="Q71:X71"/>
    <mergeCell ref="B87:D87"/>
    <mergeCell ref="Y72:Z72"/>
    <mergeCell ref="AA72:AB72"/>
    <mergeCell ref="AC72:AD72"/>
    <mergeCell ref="B72:D72"/>
    <mergeCell ref="E72:F72"/>
    <mergeCell ref="K72:L72"/>
    <mergeCell ref="M72:M73"/>
    <mergeCell ref="H72:I72"/>
    <mergeCell ref="J72:J73"/>
    <mergeCell ref="AG71:AN71"/>
    <mergeCell ref="AG72:AH72"/>
    <mergeCell ref="AI72:AJ72"/>
    <mergeCell ref="AK72:AL72"/>
    <mergeCell ref="Q72:R72"/>
    <mergeCell ref="S72:T72"/>
    <mergeCell ref="U72:V72"/>
    <mergeCell ref="G72:G73"/>
  </mergeCells>
  <printOptions/>
  <pageMargins left="0.7" right="0.7" top="0.75" bottom="0.75" header="0.3" footer="0.3"/>
  <pageSetup fitToHeight="0" fitToWidth="2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87"/>
  <sheetViews>
    <sheetView zoomScale="80" zoomScaleNormal="80" zoomScalePageLayoutView="71" workbookViewId="0" topLeftCell="Z78">
      <selection activeCell="AW86" sqref="AW86"/>
    </sheetView>
  </sheetViews>
  <sheetFormatPr defaultColWidth="8.8515625" defaultRowHeight="15"/>
  <cols>
    <col min="1" max="1" width="4.57421875" style="9" customWidth="1"/>
    <col min="2" max="2" width="9.28125" style="2" customWidth="1"/>
    <col min="3" max="3" width="3.00390625" style="2" bestFit="1" customWidth="1"/>
    <col min="4" max="4" width="9.421875" style="2" customWidth="1"/>
    <col min="5" max="6" width="8.28125" style="2" customWidth="1"/>
    <col min="7" max="13" width="6.7109375" style="2" customWidth="1"/>
    <col min="14" max="14" width="9.28125" style="2" customWidth="1"/>
    <col min="15" max="15" width="10.421875" style="2" customWidth="1"/>
    <col min="16" max="17" width="17.140625" style="2" customWidth="1"/>
    <col min="18" max="28" width="8.8515625" style="2" customWidth="1"/>
    <col min="29" max="30" width="16.140625" style="2" customWidth="1"/>
    <col min="31" max="41" width="8.8515625" style="2" customWidth="1"/>
    <col min="42" max="42" width="15.00390625" style="2" bestFit="1" customWidth="1"/>
    <col min="43" max="16384" width="8.8515625" style="2" customWidth="1"/>
  </cols>
  <sheetData>
    <row r="1" ht="15.75" thickBot="1"/>
    <row r="2" spans="1:42" ht="26.25">
      <c r="A2" s="6"/>
      <c r="B2" s="4" t="s">
        <v>0</v>
      </c>
      <c r="C2" s="13"/>
      <c r="D2" s="13"/>
      <c r="E2" s="11" t="s">
        <v>19</v>
      </c>
      <c r="F2" s="11"/>
      <c r="G2" s="11"/>
      <c r="H2" s="13"/>
      <c r="I2" s="11"/>
      <c r="J2" s="11"/>
      <c r="K2" s="13"/>
      <c r="L2" s="11"/>
      <c r="M2" s="1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6.25">
      <c r="A3" s="6"/>
      <c r="B3" s="15" t="s">
        <v>5</v>
      </c>
      <c r="C3" s="9"/>
      <c r="D3" s="9"/>
      <c r="E3" s="16" t="s">
        <v>20</v>
      </c>
      <c r="F3" s="16"/>
      <c r="G3" s="16"/>
      <c r="H3" s="9"/>
      <c r="I3" s="16"/>
      <c r="J3" s="16"/>
      <c r="K3" s="9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26.25">
      <c r="A4" s="6"/>
      <c r="B4" s="15" t="s">
        <v>4</v>
      </c>
      <c r="C4" s="9"/>
      <c r="D4" s="9"/>
      <c r="E4" s="26" t="s">
        <v>23</v>
      </c>
      <c r="F4" s="26"/>
      <c r="G4" s="26"/>
      <c r="H4" s="9"/>
      <c r="I4" s="26"/>
      <c r="J4" s="26"/>
      <c r="K4" s="9"/>
      <c r="L4" s="26"/>
      <c r="M4" s="2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27" thickBot="1">
      <c r="A5" s="6"/>
      <c r="B5" s="7" t="s">
        <v>6</v>
      </c>
      <c r="C5" s="14"/>
      <c r="D5" s="14"/>
      <c r="E5" s="12" t="s">
        <v>39</v>
      </c>
      <c r="F5" s="12"/>
      <c r="G5" s="12"/>
      <c r="H5" s="14"/>
      <c r="I5" s="12"/>
      <c r="J5" s="12"/>
      <c r="K5" s="14"/>
      <c r="L5" s="12"/>
      <c r="M5" s="1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7" spans="2:33" ht="15">
      <c r="B7" s="25" t="s">
        <v>45</v>
      </c>
      <c r="C7" s="25"/>
      <c r="D7" s="25"/>
      <c r="R7" s="25" t="s">
        <v>44</v>
      </c>
      <c r="S7" s="25"/>
      <c r="T7" s="25"/>
      <c r="AE7" s="25" t="s">
        <v>43</v>
      </c>
      <c r="AF7" s="25"/>
      <c r="AG7" s="25"/>
    </row>
    <row r="8" spans="2:36" ht="53.25" customHeight="1">
      <c r="B8" s="87" t="s">
        <v>14</v>
      </c>
      <c r="C8" s="88"/>
      <c r="D8" s="89"/>
      <c r="E8" s="45" t="s">
        <v>24</v>
      </c>
      <c r="F8" s="45" t="s">
        <v>25</v>
      </c>
      <c r="G8" s="45" t="s">
        <v>26</v>
      </c>
      <c r="H8" s="34" t="s">
        <v>1</v>
      </c>
      <c r="R8" s="90" t="s">
        <v>14</v>
      </c>
      <c r="S8" s="91"/>
      <c r="T8" s="45" t="s">
        <v>24</v>
      </c>
      <c r="U8" s="45" t="s">
        <v>25</v>
      </c>
      <c r="V8" s="45" t="s">
        <v>26</v>
      </c>
      <c r="W8" s="34" t="s">
        <v>1</v>
      </c>
      <c r="AE8" s="90" t="s">
        <v>14</v>
      </c>
      <c r="AF8" s="91"/>
      <c r="AG8" s="45" t="s">
        <v>24</v>
      </c>
      <c r="AH8" s="45" t="s">
        <v>25</v>
      </c>
      <c r="AI8" s="45" t="s">
        <v>26</v>
      </c>
      <c r="AJ8" s="34" t="s">
        <v>1</v>
      </c>
    </row>
    <row r="9" spans="2:36" ht="15">
      <c r="B9" s="32" t="s">
        <v>12</v>
      </c>
      <c r="C9" s="33"/>
      <c r="D9" s="33"/>
      <c r="E9" s="33">
        <v>10</v>
      </c>
      <c r="F9" s="33">
        <v>0</v>
      </c>
      <c r="G9" s="33">
        <v>0</v>
      </c>
      <c r="H9" s="35">
        <f>SUM(E9:G9)</f>
        <v>10</v>
      </c>
      <c r="R9" s="60" t="s">
        <v>12</v>
      </c>
      <c r="S9" s="61"/>
      <c r="T9" s="33">
        <v>6</v>
      </c>
      <c r="U9" s="33">
        <v>0</v>
      </c>
      <c r="V9" s="33">
        <v>0</v>
      </c>
      <c r="W9" s="35">
        <f>SUM(T9:V9)</f>
        <v>6</v>
      </c>
      <c r="AE9" s="92" t="s">
        <v>12</v>
      </c>
      <c r="AF9" s="93"/>
      <c r="AG9" s="33">
        <v>4</v>
      </c>
      <c r="AH9" s="33">
        <v>0</v>
      </c>
      <c r="AI9" s="33">
        <v>0</v>
      </c>
      <c r="AJ9" s="35">
        <f>SUM(AG9:AI9)</f>
        <v>4</v>
      </c>
    </row>
    <row r="10" spans="2:36" ht="15">
      <c r="B10" s="32" t="s">
        <v>13</v>
      </c>
      <c r="C10" s="33"/>
      <c r="D10" s="33"/>
      <c r="E10" s="33">
        <v>17</v>
      </c>
      <c r="F10" s="33">
        <v>1</v>
      </c>
      <c r="G10" s="33">
        <v>0</v>
      </c>
      <c r="H10" s="35">
        <f>SUM(E10:G10)</f>
        <v>18</v>
      </c>
      <c r="R10" s="32" t="s">
        <v>13</v>
      </c>
      <c r="S10" s="33"/>
      <c r="T10" s="33">
        <v>17</v>
      </c>
      <c r="U10" s="33">
        <v>0</v>
      </c>
      <c r="V10" s="33">
        <v>0</v>
      </c>
      <c r="W10" s="35">
        <f>SUM(T10:V10)</f>
        <v>17</v>
      </c>
      <c r="AE10" s="92" t="s">
        <v>13</v>
      </c>
      <c r="AF10" s="93"/>
      <c r="AG10" s="33">
        <v>0</v>
      </c>
      <c r="AH10" s="33">
        <v>1</v>
      </c>
      <c r="AI10" s="33">
        <v>0</v>
      </c>
      <c r="AJ10" s="35">
        <f>SUM(AG10:AI10)</f>
        <v>1</v>
      </c>
    </row>
    <row r="11" s="1" customFormat="1" ht="15">
      <c r="A11" s="10"/>
    </row>
    <row r="12" spans="1:17" s="1" customFormat="1" ht="15">
      <c r="A12" s="10"/>
      <c r="B12" s="25" t="s">
        <v>7</v>
      </c>
      <c r="C12" s="25"/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42" s="1" customFormat="1" ht="26.25" customHeight="1">
      <c r="A13" s="10"/>
      <c r="B13" s="85"/>
      <c r="C13" s="85"/>
      <c r="D13" s="85"/>
      <c r="E13" s="86" t="s">
        <v>46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62"/>
      <c r="R13" s="86" t="s">
        <v>42</v>
      </c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62"/>
      <c r="AE13" s="86" t="s">
        <v>41</v>
      </c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</row>
    <row r="14" spans="1:42" s="1" customFormat="1" ht="46.5" customHeight="1">
      <c r="A14" s="10"/>
      <c r="B14" s="84"/>
      <c r="C14" s="84"/>
      <c r="D14" s="84"/>
      <c r="E14" s="68" t="s">
        <v>24</v>
      </c>
      <c r="F14" s="69"/>
      <c r="G14" s="82" t="s">
        <v>9</v>
      </c>
      <c r="H14" s="69" t="s">
        <v>25</v>
      </c>
      <c r="I14" s="69"/>
      <c r="J14" s="82" t="s">
        <v>9</v>
      </c>
      <c r="K14" s="66" t="s">
        <v>26</v>
      </c>
      <c r="L14" s="69"/>
      <c r="M14" s="82" t="s">
        <v>9</v>
      </c>
      <c r="N14" s="46" t="s">
        <v>1</v>
      </c>
      <c r="O14" s="30" t="s">
        <v>1</v>
      </c>
      <c r="P14" s="19" t="s">
        <v>1</v>
      </c>
      <c r="Q14" s="36"/>
      <c r="R14" s="68" t="s">
        <v>24</v>
      </c>
      <c r="S14" s="69"/>
      <c r="T14" s="82" t="s">
        <v>9</v>
      </c>
      <c r="U14" s="69" t="s">
        <v>25</v>
      </c>
      <c r="V14" s="69"/>
      <c r="W14" s="82" t="s">
        <v>9</v>
      </c>
      <c r="X14" s="66" t="s">
        <v>26</v>
      </c>
      <c r="Y14" s="69"/>
      <c r="Z14" s="82" t="s">
        <v>9</v>
      </c>
      <c r="AA14" s="46" t="s">
        <v>1</v>
      </c>
      <c r="AB14" s="30" t="s">
        <v>1</v>
      </c>
      <c r="AC14" s="19" t="s">
        <v>1</v>
      </c>
      <c r="AD14" s="36"/>
      <c r="AE14" s="68" t="s">
        <v>24</v>
      </c>
      <c r="AF14" s="69"/>
      <c r="AG14" s="82" t="s">
        <v>9</v>
      </c>
      <c r="AH14" s="69" t="s">
        <v>25</v>
      </c>
      <c r="AI14" s="69"/>
      <c r="AJ14" s="82" t="s">
        <v>9</v>
      </c>
      <c r="AK14" s="66" t="s">
        <v>26</v>
      </c>
      <c r="AL14" s="69"/>
      <c r="AM14" s="82" t="s">
        <v>9</v>
      </c>
      <c r="AN14" s="46" t="s">
        <v>1</v>
      </c>
      <c r="AO14" s="30" t="s">
        <v>1</v>
      </c>
      <c r="AP14" s="19" t="s">
        <v>1</v>
      </c>
    </row>
    <row r="15" spans="1:42" s="1" customFormat="1" ht="30.75" customHeight="1">
      <c r="A15" s="10"/>
      <c r="B15" s="84" t="s">
        <v>3</v>
      </c>
      <c r="C15" s="84"/>
      <c r="D15" s="84"/>
      <c r="E15" s="19" t="s">
        <v>10</v>
      </c>
      <c r="F15" s="36" t="s">
        <v>11</v>
      </c>
      <c r="G15" s="82"/>
      <c r="H15" s="38" t="s">
        <v>10</v>
      </c>
      <c r="I15" s="36" t="s">
        <v>11</v>
      </c>
      <c r="J15" s="82"/>
      <c r="K15" s="39" t="s">
        <v>10</v>
      </c>
      <c r="L15" s="36" t="s">
        <v>11</v>
      </c>
      <c r="M15" s="82"/>
      <c r="N15" s="46" t="s">
        <v>10</v>
      </c>
      <c r="O15" s="30" t="s">
        <v>11</v>
      </c>
      <c r="P15" s="19" t="s">
        <v>9</v>
      </c>
      <c r="Q15" s="19"/>
      <c r="R15" s="19" t="s">
        <v>10</v>
      </c>
      <c r="S15" s="36" t="s">
        <v>11</v>
      </c>
      <c r="T15" s="82"/>
      <c r="U15" s="38" t="s">
        <v>10</v>
      </c>
      <c r="V15" s="36" t="s">
        <v>11</v>
      </c>
      <c r="W15" s="82"/>
      <c r="X15" s="39" t="s">
        <v>10</v>
      </c>
      <c r="Y15" s="36" t="s">
        <v>11</v>
      </c>
      <c r="Z15" s="82"/>
      <c r="AA15" s="46" t="s">
        <v>10</v>
      </c>
      <c r="AB15" s="30" t="s">
        <v>11</v>
      </c>
      <c r="AC15" s="19" t="s">
        <v>9</v>
      </c>
      <c r="AD15" s="19"/>
      <c r="AE15" s="19" t="s">
        <v>10</v>
      </c>
      <c r="AF15" s="36" t="s">
        <v>11</v>
      </c>
      <c r="AG15" s="82"/>
      <c r="AH15" s="38" t="s">
        <v>10</v>
      </c>
      <c r="AI15" s="36" t="s">
        <v>11</v>
      </c>
      <c r="AJ15" s="82"/>
      <c r="AK15" s="39" t="s">
        <v>10</v>
      </c>
      <c r="AL15" s="36" t="s">
        <v>11</v>
      </c>
      <c r="AM15" s="82"/>
      <c r="AN15" s="46" t="s">
        <v>10</v>
      </c>
      <c r="AO15" s="30" t="s">
        <v>11</v>
      </c>
      <c r="AP15" s="19" t="s">
        <v>9</v>
      </c>
    </row>
    <row r="16" spans="1:42" s="1" customFormat="1" ht="15.75">
      <c r="A16" s="10"/>
      <c r="B16" s="22">
        <v>0.25</v>
      </c>
      <c r="C16" s="24" t="s">
        <v>2</v>
      </c>
      <c r="D16" s="23">
        <f>B16+SUM(0.0416667/4)</f>
        <v>0.260416675</v>
      </c>
      <c r="E16" s="49">
        <f>R16+AE16</f>
        <v>3</v>
      </c>
      <c r="F16" s="50">
        <f aca="true" t="shared" si="0" ref="F16:F67">S16+AF16</f>
        <v>0</v>
      </c>
      <c r="G16" s="51">
        <f>E9+E16-F16</f>
        <v>13</v>
      </c>
      <c r="H16" s="52">
        <f>U16+AH16</f>
        <v>0</v>
      </c>
      <c r="I16" s="50">
        <f aca="true" t="shared" si="1" ref="I16:I67">V16+AI16</f>
        <v>0</v>
      </c>
      <c r="J16" s="53">
        <f>F9+H16-I16</f>
        <v>0</v>
      </c>
      <c r="K16" s="52">
        <f>X16+AK16</f>
        <v>0</v>
      </c>
      <c r="L16" s="50">
        <f aca="true" t="shared" si="2" ref="L16:L67">Y16+AL16</f>
        <v>0</v>
      </c>
      <c r="M16" s="53">
        <f>G9+K16-L16</f>
        <v>0</v>
      </c>
      <c r="N16" s="54">
        <f>E16+H16+K16</f>
        <v>3</v>
      </c>
      <c r="O16" s="55">
        <f>F16+I16+L16</f>
        <v>0</v>
      </c>
      <c r="P16" s="56">
        <f>H9+N16-O16</f>
        <v>13</v>
      </c>
      <c r="Q16" s="56"/>
      <c r="R16" s="49">
        <v>1</v>
      </c>
      <c r="S16" s="50">
        <v>0</v>
      </c>
      <c r="T16" s="51">
        <f>T9+R16-S16</f>
        <v>7</v>
      </c>
      <c r="U16" s="52">
        <v>0</v>
      </c>
      <c r="V16" s="50">
        <v>0</v>
      </c>
      <c r="W16" s="53">
        <f>U9+U16-V16</f>
        <v>0</v>
      </c>
      <c r="X16" s="52">
        <v>0</v>
      </c>
      <c r="Y16" s="50">
        <v>0</v>
      </c>
      <c r="Z16" s="53">
        <f>V9+X16-Y16</f>
        <v>0</v>
      </c>
      <c r="AA16" s="54">
        <f>R16+U16+X16</f>
        <v>1</v>
      </c>
      <c r="AB16" s="55">
        <f>S16+V16+Y16</f>
        <v>0</v>
      </c>
      <c r="AC16" s="56">
        <f>W9+AA16-AB16</f>
        <v>7</v>
      </c>
      <c r="AD16" s="56"/>
      <c r="AE16" s="49">
        <v>2</v>
      </c>
      <c r="AF16" s="50">
        <v>0</v>
      </c>
      <c r="AG16" s="51">
        <f>AG9+AE16-AF16</f>
        <v>6</v>
      </c>
      <c r="AH16" s="52">
        <v>0</v>
      </c>
      <c r="AI16" s="50">
        <v>0</v>
      </c>
      <c r="AJ16" s="53">
        <f>AH9+AH16-AI16</f>
        <v>0</v>
      </c>
      <c r="AK16" s="52">
        <v>0</v>
      </c>
      <c r="AL16" s="50">
        <v>0</v>
      </c>
      <c r="AM16" s="53">
        <f>AI9+AK16-AL16</f>
        <v>0</v>
      </c>
      <c r="AN16" s="54">
        <f>AE16+AH16+AK16</f>
        <v>2</v>
      </c>
      <c r="AO16" s="55">
        <f>AF16+AI16+AL16</f>
        <v>0</v>
      </c>
      <c r="AP16" s="56">
        <f>AJ9+AN16-AO16</f>
        <v>6</v>
      </c>
    </row>
    <row r="17" spans="1:42" s="1" customFormat="1" ht="15.75">
      <c r="A17" s="10"/>
      <c r="B17" s="22">
        <f>D16</f>
        <v>0.260416675</v>
      </c>
      <c r="C17" s="24" t="s">
        <v>2</v>
      </c>
      <c r="D17" s="23">
        <f>B17+SUM(0.0416667/4)</f>
        <v>0.27083335</v>
      </c>
      <c r="E17" s="49">
        <f aca="true" t="shared" si="3" ref="E17:E67">R17+AE17</f>
        <v>6</v>
      </c>
      <c r="F17" s="50">
        <f t="shared" si="0"/>
        <v>1</v>
      </c>
      <c r="G17" s="51">
        <f>G16+E17-F17</f>
        <v>18</v>
      </c>
      <c r="H17" s="52">
        <f aca="true" t="shared" si="4" ref="H17:H67">U17+AH17</f>
        <v>0</v>
      </c>
      <c r="I17" s="50">
        <f t="shared" si="1"/>
        <v>0</v>
      </c>
      <c r="J17" s="53">
        <f>J16+H17-I17</f>
        <v>0</v>
      </c>
      <c r="K17" s="52">
        <f aca="true" t="shared" si="5" ref="K17:K67">X17+AK17</f>
        <v>0</v>
      </c>
      <c r="L17" s="50">
        <f t="shared" si="2"/>
        <v>0</v>
      </c>
      <c r="M17" s="53">
        <f>M16+K17-L17</f>
        <v>0</v>
      </c>
      <c r="N17" s="54">
        <f aca="true" t="shared" si="6" ref="N17:O67">E17+H17+K17</f>
        <v>6</v>
      </c>
      <c r="O17" s="55">
        <f t="shared" si="6"/>
        <v>1</v>
      </c>
      <c r="P17" s="56">
        <f>P16+N17-O17</f>
        <v>18</v>
      </c>
      <c r="Q17" s="56"/>
      <c r="R17" s="49">
        <v>3</v>
      </c>
      <c r="S17" s="50">
        <v>1</v>
      </c>
      <c r="T17" s="51">
        <f>T16+R17-S17</f>
        <v>9</v>
      </c>
      <c r="U17" s="52">
        <v>0</v>
      </c>
      <c r="V17" s="50">
        <v>0</v>
      </c>
      <c r="W17" s="53">
        <f>W16+U17-V17</f>
        <v>0</v>
      </c>
      <c r="X17" s="52">
        <v>0</v>
      </c>
      <c r="Y17" s="50">
        <v>0</v>
      </c>
      <c r="Z17" s="53">
        <f>Z16+X17-Y17</f>
        <v>0</v>
      </c>
      <c r="AA17" s="54">
        <f aca="true" t="shared" si="7" ref="AA17:AA67">R17+U17+X17</f>
        <v>3</v>
      </c>
      <c r="AB17" s="55">
        <f aca="true" t="shared" si="8" ref="AB17:AB67">S17+V17+Y17</f>
        <v>1</v>
      </c>
      <c r="AC17" s="56">
        <f>AC16+AA17-AB17</f>
        <v>9</v>
      </c>
      <c r="AD17" s="56"/>
      <c r="AE17" s="49">
        <v>3</v>
      </c>
      <c r="AF17" s="50">
        <v>0</v>
      </c>
      <c r="AG17" s="51">
        <f>AG16+AE17-AF17</f>
        <v>9</v>
      </c>
      <c r="AH17" s="52">
        <v>0</v>
      </c>
      <c r="AI17" s="50">
        <v>0</v>
      </c>
      <c r="AJ17" s="53">
        <f>AJ16+AH17-AI17</f>
        <v>0</v>
      </c>
      <c r="AK17" s="52">
        <v>0</v>
      </c>
      <c r="AL17" s="50">
        <v>0</v>
      </c>
      <c r="AM17" s="53">
        <f>AM16+AK17-AL17</f>
        <v>0</v>
      </c>
      <c r="AN17" s="54">
        <f aca="true" t="shared" si="9" ref="AN17:AN67">AE17+AH17+AK17</f>
        <v>3</v>
      </c>
      <c r="AO17" s="55">
        <f aca="true" t="shared" si="10" ref="AO17:AO67">AF17+AI17+AL17</f>
        <v>0</v>
      </c>
      <c r="AP17" s="56">
        <f>AP16+AN17-AO17</f>
        <v>9</v>
      </c>
    </row>
    <row r="18" spans="1:42" s="1" customFormat="1" ht="15.75">
      <c r="A18" s="10"/>
      <c r="B18" s="22">
        <f aca="true" t="shared" si="11" ref="B18:B67">D17</f>
        <v>0.27083335</v>
      </c>
      <c r="C18" s="24" t="s">
        <v>2</v>
      </c>
      <c r="D18" s="23">
        <f aca="true" t="shared" si="12" ref="D18:D67">B18+SUM(0.0416667/4)</f>
        <v>0.28125002499999996</v>
      </c>
      <c r="E18" s="49">
        <f t="shared" si="3"/>
        <v>2</v>
      </c>
      <c r="F18" s="50">
        <f t="shared" si="0"/>
        <v>0</v>
      </c>
      <c r="G18" s="51">
        <f aca="true" t="shared" si="13" ref="G18:G67">G17+E18-F18</f>
        <v>20</v>
      </c>
      <c r="H18" s="52">
        <f t="shared" si="4"/>
        <v>0</v>
      </c>
      <c r="I18" s="50">
        <f t="shared" si="1"/>
        <v>0</v>
      </c>
      <c r="J18" s="53">
        <f aca="true" t="shared" si="14" ref="J18:J67">J17+H18-I18</f>
        <v>0</v>
      </c>
      <c r="K18" s="52">
        <f t="shared" si="5"/>
        <v>0</v>
      </c>
      <c r="L18" s="50">
        <f t="shared" si="2"/>
        <v>0</v>
      </c>
      <c r="M18" s="53">
        <f aca="true" t="shared" si="15" ref="M18:M67">M17+K18-L18</f>
        <v>0</v>
      </c>
      <c r="N18" s="54">
        <f t="shared" si="6"/>
        <v>2</v>
      </c>
      <c r="O18" s="55">
        <f t="shared" si="6"/>
        <v>0</v>
      </c>
      <c r="P18" s="56">
        <f aca="true" t="shared" si="16" ref="P18:P67">P17+N18-O18</f>
        <v>20</v>
      </c>
      <c r="Q18" s="56"/>
      <c r="R18" s="49">
        <v>0</v>
      </c>
      <c r="S18" s="50">
        <v>0</v>
      </c>
      <c r="T18" s="51">
        <f aca="true" t="shared" si="17" ref="T18:T67">T17+R18-S18</f>
        <v>9</v>
      </c>
      <c r="U18" s="52">
        <v>0</v>
      </c>
      <c r="V18" s="50">
        <v>0</v>
      </c>
      <c r="W18" s="53">
        <f aca="true" t="shared" si="18" ref="W18:W67">W17+U18-V18</f>
        <v>0</v>
      </c>
      <c r="X18" s="52">
        <v>0</v>
      </c>
      <c r="Y18" s="50">
        <v>0</v>
      </c>
      <c r="Z18" s="53">
        <f aca="true" t="shared" si="19" ref="Z18:Z67">Z17+X18-Y18</f>
        <v>0</v>
      </c>
      <c r="AA18" s="54">
        <f t="shared" si="7"/>
        <v>0</v>
      </c>
      <c r="AB18" s="55">
        <f t="shared" si="8"/>
        <v>0</v>
      </c>
      <c r="AC18" s="56">
        <f aca="true" t="shared" si="20" ref="AC18:AC67">AC17+AA18-AB18</f>
        <v>9</v>
      </c>
      <c r="AD18" s="56"/>
      <c r="AE18" s="49">
        <v>2</v>
      </c>
      <c r="AF18" s="50">
        <v>0</v>
      </c>
      <c r="AG18" s="51">
        <f aca="true" t="shared" si="21" ref="AG18:AG67">AG17+AE18-AF18</f>
        <v>11</v>
      </c>
      <c r="AH18" s="52">
        <v>0</v>
      </c>
      <c r="AI18" s="50">
        <v>0</v>
      </c>
      <c r="AJ18" s="53">
        <f aca="true" t="shared" si="22" ref="AJ18:AJ67">AJ17+AH18-AI18</f>
        <v>0</v>
      </c>
      <c r="AK18" s="52">
        <v>0</v>
      </c>
      <c r="AL18" s="50">
        <v>0</v>
      </c>
      <c r="AM18" s="53">
        <f aca="true" t="shared" si="23" ref="AM18:AM67">AM17+AK18-AL18</f>
        <v>0</v>
      </c>
      <c r="AN18" s="54">
        <f t="shared" si="9"/>
        <v>2</v>
      </c>
      <c r="AO18" s="55">
        <f t="shared" si="10"/>
        <v>0</v>
      </c>
      <c r="AP18" s="56">
        <f aca="true" t="shared" si="24" ref="AP18:AP67">AP17+AN18-AO18</f>
        <v>11</v>
      </c>
    </row>
    <row r="19" spans="1:42" s="1" customFormat="1" ht="15.75">
      <c r="A19" s="10"/>
      <c r="B19" s="22">
        <f t="shared" si="11"/>
        <v>0.28125002499999996</v>
      </c>
      <c r="C19" s="24" t="s">
        <v>2</v>
      </c>
      <c r="D19" s="23">
        <f t="shared" si="12"/>
        <v>0.29166669999999995</v>
      </c>
      <c r="E19" s="49">
        <f t="shared" si="3"/>
        <v>8</v>
      </c>
      <c r="F19" s="50">
        <f t="shared" si="0"/>
        <v>2</v>
      </c>
      <c r="G19" s="51">
        <f t="shared" si="13"/>
        <v>26</v>
      </c>
      <c r="H19" s="52">
        <f t="shared" si="4"/>
        <v>0</v>
      </c>
      <c r="I19" s="50">
        <f t="shared" si="1"/>
        <v>0</v>
      </c>
      <c r="J19" s="53">
        <f t="shared" si="14"/>
        <v>0</v>
      </c>
      <c r="K19" s="52">
        <f t="shared" si="5"/>
        <v>0</v>
      </c>
      <c r="L19" s="50">
        <f t="shared" si="2"/>
        <v>0</v>
      </c>
      <c r="M19" s="53">
        <f t="shared" si="15"/>
        <v>0</v>
      </c>
      <c r="N19" s="54">
        <f t="shared" si="6"/>
        <v>8</v>
      </c>
      <c r="O19" s="55">
        <f t="shared" si="6"/>
        <v>2</v>
      </c>
      <c r="P19" s="56">
        <f t="shared" si="16"/>
        <v>26</v>
      </c>
      <c r="Q19" s="56"/>
      <c r="R19" s="49">
        <v>4</v>
      </c>
      <c r="S19" s="50">
        <v>1</v>
      </c>
      <c r="T19" s="51">
        <f t="shared" si="17"/>
        <v>12</v>
      </c>
      <c r="U19" s="52">
        <v>0</v>
      </c>
      <c r="V19" s="50">
        <v>0</v>
      </c>
      <c r="W19" s="53">
        <f t="shared" si="18"/>
        <v>0</v>
      </c>
      <c r="X19" s="52">
        <v>0</v>
      </c>
      <c r="Y19" s="50">
        <v>0</v>
      </c>
      <c r="Z19" s="53">
        <f t="shared" si="19"/>
        <v>0</v>
      </c>
      <c r="AA19" s="54">
        <f t="shared" si="7"/>
        <v>4</v>
      </c>
      <c r="AB19" s="55">
        <f t="shared" si="8"/>
        <v>1</v>
      </c>
      <c r="AC19" s="56">
        <f t="shared" si="20"/>
        <v>12</v>
      </c>
      <c r="AD19" s="56"/>
      <c r="AE19" s="49">
        <v>4</v>
      </c>
      <c r="AF19" s="50">
        <v>1</v>
      </c>
      <c r="AG19" s="51">
        <f t="shared" si="21"/>
        <v>14</v>
      </c>
      <c r="AH19" s="52">
        <v>0</v>
      </c>
      <c r="AI19" s="50">
        <v>0</v>
      </c>
      <c r="AJ19" s="53">
        <f t="shared" si="22"/>
        <v>0</v>
      </c>
      <c r="AK19" s="52">
        <v>0</v>
      </c>
      <c r="AL19" s="50">
        <v>0</v>
      </c>
      <c r="AM19" s="53">
        <f t="shared" si="23"/>
        <v>0</v>
      </c>
      <c r="AN19" s="54">
        <f t="shared" si="9"/>
        <v>4</v>
      </c>
      <c r="AO19" s="55">
        <f t="shared" si="10"/>
        <v>1</v>
      </c>
      <c r="AP19" s="56">
        <f t="shared" si="24"/>
        <v>14</v>
      </c>
    </row>
    <row r="20" spans="1:42" s="1" customFormat="1" ht="15.75">
      <c r="A20" s="10"/>
      <c r="B20" s="22">
        <f t="shared" si="11"/>
        <v>0.29166669999999995</v>
      </c>
      <c r="C20" s="24" t="s">
        <v>2</v>
      </c>
      <c r="D20" s="23">
        <f t="shared" si="12"/>
        <v>0.30208337499999993</v>
      </c>
      <c r="E20" s="49">
        <f t="shared" si="3"/>
        <v>9</v>
      </c>
      <c r="F20" s="50">
        <f t="shared" si="0"/>
        <v>2</v>
      </c>
      <c r="G20" s="51">
        <f t="shared" si="13"/>
        <v>33</v>
      </c>
      <c r="H20" s="52">
        <f t="shared" si="4"/>
        <v>0</v>
      </c>
      <c r="I20" s="50">
        <f t="shared" si="1"/>
        <v>0</v>
      </c>
      <c r="J20" s="53">
        <f t="shared" si="14"/>
        <v>0</v>
      </c>
      <c r="K20" s="52">
        <f t="shared" si="5"/>
        <v>0</v>
      </c>
      <c r="L20" s="50">
        <f t="shared" si="2"/>
        <v>0</v>
      </c>
      <c r="M20" s="53">
        <f t="shared" si="15"/>
        <v>0</v>
      </c>
      <c r="N20" s="54">
        <f t="shared" si="6"/>
        <v>9</v>
      </c>
      <c r="O20" s="55">
        <f t="shared" si="6"/>
        <v>2</v>
      </c>
      <c r="P20" s="56">
        <f t="shared" si="16"/>
        <v>33</v>
      </c>
      <c r="Q20" s="56"/>
      <c r="R20" s="49">
        <v>2</v>
      </c>
      <c r="S20" s="50">
        <v>1</v>
      </c>
      <c r="T20" s="51">
        <f t="shared" si="17"/>
        <v>13</v>
      </c>
      <c r="U20" s="52">
        <v>0</v>
      </c>
      <c r="V20" s="50">
        <v>0</v>
      </c>
      <c r="W20" s="53">
        <f t="shared" si="18"/>
        <v>0</v>
      </c>
      <c r="X20" s="52">
        <v>0</v>
      </c>
      <c r="Y20" s="50">
        <v>0</v>
      </c>
      <c r="Z20" s="53">
        <f t="shared" si="19"/>
        <v>0</v>
      </c>
      <c r="AA20" s="54">
        <f t="shared" si="7"/>
        <v>2</v>
      </c>
      <c r="AB20" s="55">
        <f t="shared" si="8"/>
        <v>1</v>
      </c>
      <c r="AC20" s="56">
        <f t="shared" si="20"/>
        <v>13</v>
      </c>
      <c r="AD20" s="56"/>
      <c r="AE20" s="49">
        <v>7</v>
      </c>
      <c r="AF20" s="50">
        <v>1</v>
      </c>
      <c r="AG20" s="51">
        <f t="shared" si="21"/>
        <v>20</v>
      </c>
      <c r="AH20" s="52">
        <v>0</v>
      </c>
      <c r="AI20" s="50">
        <v>0</v>
      </c>
      <c r="AJ20" s="53">
        <f t="shared" si="22"/>
        <v>0</v>
      </c>
      <c r="AK20" s="52">
        <v>0</v>
      </c>
      <c r="AL20" s="50">
        <v>0</v>
      </c>
      <c r="AM20" s="53">
        <f t="shared" si="23"/>
        <v>0</v>
      </c>
      <c r="AN20" s="54">
        <f t="shared" si="9"/>
        <v>7</v>
      </c>
      <c r="AO20" s="55">
        <f t="shared" si="10"/>
        <v>1</v>
      </c>
      <c r="AP20" s="56">
        <f t="shared" si="24"/>
        <v>20</v>
      </c>
    </row>
    <row r="21" spans="1:42" s="1" customFormat="1" ht="15.75">
      <c r="A21" s="10"/>
      <c r="B21" s="22">
        <f t="shared" si="11"/>
        <v>0.30208337499999993</v>
      </c>
      <c r="C21" s="24" t="s">
        <v>2</v>
      </c>
      <c r="D21" s="23">
        <f t="shared" si="12"/>
        <v>0.3125000499999999</v>
      </c>
      <c r="E21" s="49">
        <f t="shared" si="3"/>
        <v>5</v>
      </c>
      <c r="F21" s="50">
        <f t="shared" si="0"/>
        <v>0</v>
      </c>
      <c r="G21" s="51">
        <f t="shared" si="13"/>
        <v>38</v>
      </c>
      <c r="H21" s="52">
        <f t="shared" si="4"/>
        <v>0</v>
      </c>
      <c r="I21" s="50">
        <f t="shared" si="1"/>
        <v>0</v>
      </c>
      <c r="J21" s="53">
        <f t="shared" si="14"/>
        <v>0</v>
      </c>
      <c r="K21" s="52">
        <f t="shared" si="5"/>
        <v>0</v>
      </c>
      <c r="L21" s="50">
        <f t="shared" si="2"/>
        <v>0</v>
      </c>
      <c r="M21" s="53">
        <f t="shared" si="15"/>
        <v>0</v>
      </c>
      <c r="N21" s="54">
        <f t="shared" si="6"/>
        <v>5</v>
      </c>
      <c r="O21" s="55">
        <f t="shared" si="6"/>
        <v>0</v>
      </c>
      <c r="P21" s="56">
        <f t="shared" si="16"/>
        <v>38</v>
      </c>
      <c r="Q21" s="56"/>
      <c r="R21" s="49">
        <v>3</v>
      </c>
      <c r="S21" s="50">
        <v>0</v>
      </c>
      <c r="T21" s="51">
        <f t="shared" si="17"/>
        <v>16</v>
      </c>
      <c r="U21" s="52">
        <v>0</v>
      </c>
      <c r="V21" s="50">
        <v>0</v>
      </c>
      <c r="W21" s="53">
        <f t="shared" si="18"/>
        <v>0</v>
      </c>
      <c r="X21" s="52">
        <v>0</v>
      </c>
      <c r="Y21" s="50">
        <v>0</v>
      </c>
      <c r="Z21" s="53">
        <f t="shared" si="19"/>
        <v>0</v>
      </c>
      <c r="AA21" s="54">
        <f t="shared" si="7"/>
        <v>3</v>
      </c>
      <c r="AB21" s="55">
        <f t="shared" si="8"/>
        <v>0</v>
      </c>
      <c r="AC21" s="56">
        <f t="shared" si="20"/>
        <v>16</v>
      </c>
      <c r="AD21" s="56"/>
      <c r="AE21" s="49">
        <v>2</v>
      </c>
      <c r="AF21" s="50">
        <v>0</v>
      </c>
      <c r="AG21" s="51">
        <f t="shared" si="21"/>
        <v>22</v>
      </c>
      <c r="AH21" s="52">
        <v>0</v>
      </c>
      <c r="AI21" s="50">
        <v>0</v>
      </c>
      <c r="AJ21" s="53">
        <f t="shared" si="22"/>
        <v>0</v>
      </c>
      <c r="AK21" s="52">
        <v>0</v>
      </c>
      <c r="AL21" s="50">
        <v>0</v>
      </c>
      <c r="AM21" s="53">
        <f t="shared" si="23"/>
        <v>0</v>
      </c>
      <c r="AN21" s="54">
        <f t="shared" si="9"/>
        <v>2</v>
      </c>
      <c r="AO21" s="55">
        <f t="shared" si="10"/>
        <v>0</v>
      </c>
      <c r="AP21" s="56">
        <f t="shared" si="24"/>
        <v>22</v>
      </c>
    </row>
    <row r="22" spans="1:42" s="1" customFormat="1" ht="15.75">
      <c r="A22" s="10"/>
      <c r="B22" s="22">
        <f t="shared" si="11"/>
        <v>0.3125000499999999</v>
      </c>
      <c r="C22" s="24" t="s">
        <v>2</v>
      </c>
      <c r="D22" s="23">
        <f t="shared" si="12"/>
        <v>0.3229167249999999</v>
      </c>
      <c r="E22" s="49">
        <f t="shared" si="3"/>
        <v>1</v>
      </c>
      <c r="F22" s="50">
        <f t="shared" si="0"/>
        <v>0</v>
      </c>
      <c r="G22" s="51">
        <f t="shared" si="13"/>
        <v>39</v>
      </c>
      <c r="H22" s="52">
        <f t="shared" si="4"/>
        <v>0</v>
      </c>
      <c r="I22" s="50">
        <f t="shared" si="1"/>
        <v>0</v>
      </c>
      <c r="J22" s="53">
        <f t="shared" si="14"/>
        <v>0</v>
      </c>
      <c r="K22" s="52">
        <f t="shared" si="5"/>
        <v>0</v>
      </c>
      <c r="L22" s="50">
        <f t="shared" si="2"/>
        <v>0</v>
      </c>
      <c r="M22" s="53">
        <f t="shared" si="15"/>
        <v>0</v>
      </c>
      <c r="N22" s="54">
        <f t="shared" si="6"/>
        <v>1</v>
      </c>
      <c r="O22" s="55">
        <f t="shared" si="6"/>
        <v>0</v>
      </c>
      <c r="P22" s="56">
        <f t="shared" si="16"/>
        <v>39</v>
      </c>
      <c r="Q22" s="56"/>
      <c r="R22" s="49">
        <v>0</v>
      </c>
      <c r="S22" s="50">
        <v>0</v>
      </c>
      <c r="T22" s="51">
        <f t="shared" si="17"/>
        <v>16</v>
      </c>
      <c r="U22" s="52">
        <v>0</v>
      </c>
      <c r="V22" s="50">
        <v>0</v>
      </c>
      <c r="W22" s="53">
        <f t="shared" si="18"/>
        <v>0</v>
      </c>
      <c r="X22" s="52">
        <v>0</v>
      </c>
      <c r="Y22" s="50">
        <v>0</v>
      </c>
      <c r="Z22" s="53">
        <f t="shared" si="19"/>
        <v>0</v>
      </c>
      <c r="AA22" s="54">
        <f t="shared" si="7"/>
        <v>0</v>
      </c>
      <c r="AB22" s="55">
        <f t="shared" si="8"/>
        <v>0</v>
      </c>
      <c r="AC22" s="56">
        <f t="shared" si="20"/>
        <v>16</v>
      </c>
      <c r="AD22" s="56"/>
      <c r="AE22" s="49">
        <v>1</v>
      </c>
      <c r="AF22" s="50">
        <v>0</v>
      </c>
      <c r="AG22" s="51">
        <f t="shared" si="21"/>
        <v>23</v>
      </c>
      <c r="AH22" s="52">
        <v>0</v>
      </c>
      <c r="AI22" s="50">
        <v>0</v>
      </c>
      <c r="AJ22" s="53">
        <f t="shared" si="22"/>
        <v>0</v>
      </c>
      <c r="AK22" s="52">
        <v>0</v>
      </c>
      <c r="AL22" s="50">
        <v>0</v>
      </c>
      <c r="AM22" s="53">
        <f t="shared" si="23"/>
        <v>0</v>
      </c>
      <c r="AN22" s="54">
        <f t="shared" si="9"/>
        <v>1</v>
      </c>
      <c r="AO22" s="55">
        <f t="shared" si="10"/>
        <v>0</v>
      </c>
      <c r="AP22" s="56">
        <f t="shared" si="24"/>
        <v>23</v>
      </c>
    </row>
    <row r="23" spans="1:42" s="1" customFormat="1" ht="15.75">
      <c r="A23" s="10"/>
      <c r="B23" s="22">
        <f t="shared" si="11"/>
        <v>0.3229167249999999</v>
      </c>
      <c r="C23" s="24" t="s">
        <v>2</v>
      </c>
      <c r="D23" s="23">
        <f t="shared" si="12"/>
        <v>0.3333333999999999</v>
      </c>
      <c r="E23" s="49">
        <f t="shared" si="3"/>
        <v>6</v>
      </c>
      <c r="F23" s="50">
        <f t="shared" si="0"/>
        <v>1</v>
      </c>
      <c r="G23" s="51">
        <f t="shared" si="13"/>
        <v>44</v>
      </c>
      <c r="H23" s="52">
        <f t="shared" si="4"/>
        <v>0</v>
      </c>
      <c r="I23" s="50">
        <f t="shared" si="1"/>
        <v>0</v>
      </c>
      <c r="J23" s="53">
        <f t="shared" si="14"/>
        <v>0</v>
      </c>
      <c r="K23" s="52">
        <f t="shared" si="5"/>
        <v>0</v>
      </c>
      <c r="L23" s="50">
        <f t="shared" si="2"/>
        <v>0</v>
      </c>
      <c r="M23" s="53">
        <f t="shared" si="15"/>
        <v>0</v>
      </c>
      <c r="N23" s="54">
        <f t="shared" si="6"/>
        <v>6</v>
      </c>
      <c r="O23" s="55">
        <f t="shared" si="6"/>
        <v>1</v>
      </c>
      <c r="P23" s="56">
        <f t="shared" si="16"/>
        <v>44</v>
      </c>
      <c r="Q23" s="56"/>
      <c r="R23" s="49">
        <v>0</v>
      </c>
      <c r="S23" s="50">
        <v>0</v>
      </c>
      <c r="T23" s="51">
        <f t="shared" si="17"/>
        <v>16</v>
      </c>
      <c r="U23" s="52">
        <v>0</v>
      </c>
      <c r="V23" s="50">
        <v>0</v>
      </c>
      <c r="W23" s="53">
        <f t="shared" si="18"/>
        <v>0</v>
      </c>
      <c r="X23" s="52">
        <v>0</v>
      </c>
      <c r="Y23" s="50">
        <v>0</v>
      </c>
      <c r="Z23" s="53">
        <f t="shared" si="19"/>
        <v>0</v>
      </c>
      <c r="AA23" s="54">
        <f t="shared" si="7"/>
        <v>0</v>
      </c>
      <c r="AB23" s="55">
        <f t="shared" si="8"/>
        <v>0</v>
      </c>
      <c r="AC23" s="56">
        <f t="shared" si="20"/>
        <v>16</v>
      </c>
      <c r="AD23" s="56"/>
      <c r="AE23" s="49">
        <v>6</v>
      </c>
      <c r="AF23" s="50">
        <v>1</v>
      </c>
      <c r="AG23" s="51">
        <f t="shared" si="21"/>
        <v>28</v>
      </c>
      <c r="AH23" s="52">
        <v>0</v>
      </c>
      <c r="AI23" s="50">
        <v>0</v>
      </c>
      <c r="AJ23" s="53">
        <f t="shared" si="22"/>
        <v>0</v>
      </c>
      <c r="AK23" s="52">
        <v>0</v>
      </c>
      <c r="AL23" s="50">
        <v>0</v>
      </c>
      <c r="AM23" s="53">
        <f t="shared" si="23"/>
        <v>0</v>
      </c>
      <c r="AN23" s="54">
        <f t="shared" si="9"/>
        <v>6</v>
      </c>
      <c r="AO23" s="55">
        <f t="shared" si="10"/>
        <v>1</v>
      </c>
      <c r="AP23" s="56">
        <f t="shared" si="24"/>
        <v>28</v>
      </c>
    </row>
    <row r="24" spans="1:42" s="1" customFormat="1" ht="15.75">
      <c r="A24" s="10"/>
      <c r="B24" s="22">
        <f t="shared" si="11"/>
        <v>0.3333333999999999</v>
      </c>
      <c r="C24" s="24" t="s">
        <v>2</v>
      </c>
      <c r="D24" s="23">
        <f t="shared" si="12"/>
        <v>0.3437500749999999</v>
      </c>
      <c r="E24" s="49">
        <f t="shared" si="3"/>
        <v>1</v>
      </c>
      <c r="F24" s="50">
        <f t="shared" si="0"/>
        <v>1</v>
      </c>
      <c r="G24" s="51">
        <f t="shared" si="13"/>
        <v>44</v>
      </c>
      <c r="H24" s="52">
        <f t="shared" si="4"/>
        <v>0</v>
      </c>
      <c r="I24" s="50">
        <f t="shared" si="1"/>
        <v>0</v>
      </c>
      <c r="J24" s="53">
        <f t="shared" si="14"/>
        <v>0</v>
      </c>
      <c r="K24" s="52">
        <f t="shared" si="5"/>
        <v>0</v>
      </c>
      <c r="L24" s="50">
        <f t="shared" si="2"/>
        <v>0</v>
      </c>
      <c r="M24" s="53">
        <f t="shared" si="15"/>
        <v>0</v>
      </c>
      <c r="N24" s="54">
        <f t="shared" si="6"/>
        <v>1</v>
      </c>
      <c r="O24" s="55">
        <f t="shared" si="6"/>
        <v>1</v>
      </c>
      <c r="P24" s="56">
        <f t="shared" si="16"/>
        <v>44</v>
      </c>
      <c r="Q24" s="56"/>
      <c r="R24" s="49">
        <v>0</v>
      </c>
      <c r="S24" s="50">
        <v>0</v>
      </c>
      <c r="T24" s="51">
        <f t="shared" si="17"/>
        <v>16</v>
      </c>
      <c r="U24" s="52">
        <v>0</v>
      </c>
      <c r="V24" s="50">
        <v>0</v>
      </c>
      <c r="W24" s="53">
        <f t="shared" si="18"/>
        <v>0</v>
      </c>
      <c r="X24" s="52">
        <v>0</v>
      </c>
      <c r="Y24" s="50">
        <v>0</v>
      </c>
      <c r="Z24" s="53">
        <f t="shared" si="19"/>
        <v>0</v>
      </c>
      <c r="AA24" s="54">
        <f t="shared" si="7"/>
        <v>0</v>
      </c>
      <c r="AB24" s="55">
        <f t="shared" si="8"/>
        <v>0</v>
      </c>
      <c r="AC24" s="56">
        <f t="shared" si="20"/>
        <v>16</v>
      </c>
      <c r="AD24" s="56"/>
      <c r="AE24" s="49">
        <v>1</v>
      </c>
      <c r="AF24" s="50">
        <v>1</v>
      </c>
      <c r="AG24" s="51">
        <f t="shared" si="21"/>
        <v>28</v>
      </c>
      <c r="AH24" s="52">
        <v>0</v>
      </c>
      <c r="AI24" s="50">
        <v>0</v>
      </c>
      <c r="AJ24" s="53">
        <f t="shared" si="22"/>
        <v>0</v>
      </c>
      <c r="AK24" s="52">
        <v>0</v>
      </c>
      <c r="AL24" s="50">
        <v>0</v>
      </c>
      <c r="AM24" s="53">
        <f t="shared" si="23"/>
        <v>0</v>
      </c>
      <c r="AN24" s="54">
        <f t="shared" si="9"/>
        <v>1</v>
      </c>
      <c r="AO24" s="55">
        <f t="shared" si="10"/>
        <v>1</v>
      </c>
      <c r="AP24" s="56">
        <f t="shared" si="24"/>
        <v>28</v>
      </c>
    </row>
    <row r="25" spans="1:42" s="1" customFormat="1" ht="15.75">
      <c r="A25" s="10"/>
      <c r="B25" s="22">
        <f t="shared" si="11"/>
        <v>0.3437500749999999</v>
      </c>
      <c r="C25" s="24" t="s">
        <v>2</v>
      </c>
      <c r="D25" s="23">
        <f t="shared" si="12"/>
        <v>0.35416674999999986</v>
      </c>
      <c r="E25" s="49">
        <f t="shared" si="3"/>
        <v>1</v>
      </c>
      <c r="F25" s="50">
        <f t="shared" si="0"/>
        <v>0</v>
      </c>
      <c r="G25" s="51">
        <f t="shared" si="13"/>
        <v>45</v>
      </c>
      <c r="H25" s="52">
        <f t="shared" si="4"/>
        <v>0</v>
      </c>
      <c r="I25" s="50">
        <f t="shared" si="1"/>
        <v>0</v>
      </c>
      <c r="J25" s="53">
        <f t="shared" si="14"/>
        <v>0</v>
      </c>
      <c r="K25" s="52">
        <f t="shared" si="5"/>
        <v>0</v>
      </c>
      <c r="L25" s="50">
        <f t="shared" si="2"/>
        <v>0</v>
      </c>
      <c r="M25" s="53">
        <f t="shared" si="15"/>
        <v>0</v>
      </c>
      <c r="N25" s="54">
        <f t="shared" si="6"/>
        <v>1</v>
      </c>
      <c r="O25" s="55">
        <f t="shared" si="6"/>
        <v>0</v>
      </c>
      <c r="P25" s="56">
        <f t="shared" si="16"/>
        <v>45</v>
      </c>
      <c r="Q25" s="56"/>
      <c r="R25" s="49">
        <v>0</v>
      </c>
      <c r="S25" s="50">
        <v>0</v>
      </c>
      <c r="T25" s="51">
        <f t="shared" si="17"/>
        <v>16</v>
      </c>
      <c r="U25" s="52">
        <v>0</v>
      </c>
      <c r="V25" s="50">
        <v>0</v>
      </c>
      <c r="W25" s="53">
        <f t="shared" si="18"/>
        <v>0</v>
      </c>
      <c r="X25" s="52">
        <v>0</v>
      </c>
      <c r="Y25" s="50">
        <v>0</v>
      </c>
      <c r="Z25" s="53">
        <f t="shared" si="19"/>
        <v>0</v>
      </c>
      <c r="AA25" s="54">
        <f t="shared" si="7"/>
        <v>0</v>
      </c>
      <c r="AB25" s="55">
        <f t="shared" si="8"/>
        <v>0</v>
      </c>
      <c r="AC25" s="56">
        <f t="shared" si="20"/>
        <v>16</v>
      </c>
      <c r="AD25" s="56"/>
      <c r="AE25" s="49">
        <v>1</v>
      </c>
      <c r="AF25" s="50">
        <v>0</v>
      </c>
      <c r="AG25" s="51">
        <f t="shared" si="21"/>
        <v>29</v>
      </c>
      <c r="AH25" s="52">
        <v>0</v>
      </c>
      <c r="AI25" s="50">
        <v>0</v>
      </c>
      <c r="AJ25" s="53">
        <f t="shared" si="22"/>
        <v>0</v>
      </c>
      <c r="AK25" s="52">
        <v>0</v>
      </c>
      <c r="AL25" s="50">
        <v>0</v>
      </c>
      <c r="AM25" s="53">
        <f t="shared" si="23"/>
        <v>0</v>
      </c>
      <c r="AN25" s="54">
        <f t="shared" si="9"/>
        <v>1</v>
      </c>
      <c r="AO25" s="55">
        <f t="shared" si="10"/>
        <v>0</v>
      </c>
      <c r="AP25" s="56">
        <f t="shared" si="24"/>
        <v>29</v>
      </c>
    </row>
    <row r="26" spans="1:42" s="1" customFormat="1" ht="15.75">
      <c r="A26" s="10"/>
      <c r="B26" s="22">
        <f t="shared" si="11"/>
        <v>0.35416674999999986</v>
      </c>
      <c r="C26" s="24" t="s">
        <v>2</v>
      </c>
      <c r="D26" s="23">
        <f t="shared" si="12"/>
        <v>0.36458342499999985</v>
      </c>
      <c r="E26" s="49">
        <f t="shared" si="3"/>
        <v>2</v>
      </c>
      <c r="F26" s="50">
        <f t="shared" si="0"/>
        <v>0</v>
      </c>
      <c r="G26" s="51">
        <f t="shared" si="13"/>
        <v>47</v>
      </c>
      <c r="H26" s="52">
        <f t="shared" si="4"/>
        <v>0</v>
      </c>
      <c r="I26" s="50">
        <f t="shared" si="1"/>
        <v>0</v>
      </c>
      <c r="J26" s="53">
        <f t="shared" si="14"/>
        <v>0</v>
      </c>
      <c r="K26" s="52">
        <f t="shared" si="5"/>
        <v>0</v>
      </c>
      <c r="L26" s="50">
        <f t="shared" si="2"/>
        <v>0</v>
      </c>
      <c r="M26" s="53">
        <f t="shared" si="15"/>
        <v>0</v>
      </c>
      <c r="N26" s="54">
        <f t="shared" si="6"/>
        <v>2</v>
      </c>
      <c r="O26" s="55">
        <f t="shared" si="6"/>
        <v>0</v>
      </c>
      <c r="P26" s="56">
        <f t="shared" si="16"/>
        <v>47</v>
      </c>
      <c r="Q26" s="56"/>
      <c r="R26" s="49">
        <v>1</v>
      </c>
      <c r="S26" s="50">
        <v>0</v>
      </c>
      <c r="T26" s="51">
        <f t="shared" si="17"/>
        <v>17</v>
      </c>
      <c r="U26" s="52">
        <v>0</v>
      </c>
      <c r="V26" s="50">
        <v>0</v>
      </c>
      <c r="W26" s="53">
        <f t="shared" si="18"/>
        <v>0</v>
      </c>
      <c r="X26" s="52">
        <v>0</v>
      </c>
      <c r="Y26" s="50">
        <v>0</v>
      </c>
      <c r="Z26" s="53">
        <f t="shared" si="19"/>
        <v>0</v>
      </c>
      <c r="AA26" s="54">
        <f t="shared" si="7"/>
        <v>1</v>
      </c>
      <c r="AB26" s="55">
        <f t="shared" si="8"/>
        <v>0</v>
      </c>
      <c r="AC26" s="56">
        <f t="shared" si="20"/>
        <v>17</v>
      </c>
      <c r="AD26" s="56"/>
      <c r="AE26" s="49">
        <v>1</v>
      </c>
      <c r="AF26" s="50">
        <v>0</v>
      </c>
      <c r="AG26" s="51">
        <f t="shared" si="21"/>
        <v>30</v>
      </c>
      <c r="AH26" s="52">
        <v>0</v>
      </c>
      <c r="AI26" s="50">
        <v>0</v>
      </c>
      <c r="AJ26" s="53">
        <f t="shared" si="22"/>
        <v>0</v>
      </c>
      <c r="AK26" s="52">
        <v>0</v>
      </c>
      <c r="AL26" s="50">
        <v>0</v>
      </c>
      <c r="AM26" s="53">
        <f t="shared" si="23"/>
        <v>0</v>
      </c>
      <c r="AN26" s="54">
        <f t="shared" si="9"/>
        <v>1</v>
      </c>
      <c r="AO26" s="55">
        <f t="shared" si="10"/>
        <v>0</v>
      </c>
      <c r="AP26" s="56">
        <f t="shared" si="24"/>
        <v>30</v>
      </c>
    </row>
    <row r="27" spans="2:42" ht="15.75">
      <c r="B27" s="22">
        <f t="shared" si="11"/>
        <v>0.36458342499999985</v>
      </c>
      <c r="C27" s="24" t="s">
        <v>2</v>
      </c>
      <c r="D27" s="23">
        <f t="shared" si="12"/>
        <v>0.37500009999999984</v>
      </c>
      <c r="E27" s="49">
        <f t="shared" si="3"/>
        <v>2</v>
      </c>
      <c r="F27" s="50">
        <f t="shared" si="0"/>
        <v>0</v>
      </c>
      <c r="G27" s="51">
        <f t="shared" si="13"/>
        <v>49</v>
      </c>
      <c r="H27" s="52">
        <f t="shared" si="4"/>
        <v>0</v>
      </c>
      <c r="I27" s="50">
        <f t="shared" si="1"/>
        <v>0</v>
      </c>
      <c r="J27" s="53">
        <f t="shared" si="14"/>
        <v>0</v>
      </c>
      <c r="K27" s="52">
        <f t="shared" si="5"/>
        <v>0</v>
      </c>
      <c r="L27" s="50">
        <f t="shared" si="2"/>
        <v>0</v>
      </c>
      <c r="M27" s="53">
        <f t="shared" si="15"/>
        <v>0</v>
      </c>
      <c r="N27" s="54">
        <f t="shared" si="6"/>
        <v>2</v>
      </c>
      <c r="O27" s="55">
        <f t="shared" si="6"/>
        <v>0</v>
      </c>
      <c r="P27" s="56">
        <f t="shared" si="16"/>
        <v>49</v>
      </c>
      <c r="Q27" s="56"/>
      <c r="R27" s="49">
        <v>1</v>
      </c>
      <c r="S27" s="50">
        <v>0</v>
      </c>
      <c r="T27" s="51">
        <f t="shared" si="17"/>
        <v>18</v>
      </c>
      <c r="U27" s="52">
        <v>0</v>
      </c>
      <c r="V27" s="50">
        <v>0</v>
      </c>
      <c r="W27" s="53">
        <f t="shared" si="18"/>
        <v>0</v>
      </c>
      <c r="X27" s="52">
        <v>0</v>
      </c>
      <c r="Y27" s="50">
        <v>0</v>
      </c>
      <c r="Z27" s="53">
        <f t="shared" si="19"/>
        <v>0</v>
      </c>
      <c r="AA27" s="54">
        <f t="shared" si="7"/>
        <v>1</v>
      </c>
      <c r="AB27" s="55">
        <f t="shared" si="8"/>
        <v>0</v>
      </c>
      <c r="AC27" s="56">
        <f t="shared" si="20"/>
        <v>18</v>
      </c>
      <c r="AD27" s="56"/>
      <c r="AE27" s="49">
        <v>1</v>
      </c>
      <c r="AF27" s="50">
        <v>0</v>
      </c>
      <c r="AG27" s="51">
        <f t="shared" si="21"/>
        <v>31</v>
      </c>
      <c r="AH27" s="52">
        <v>0</v>
      </c>
      <c r="AI27" s="50">
        <v>0</v>
      </c>
      <c r="AJ27" s="53">
        <f t="shared" si="22"/>
        <v>0</v>
      </c>
      <c r="AK27" s="52">
        <v>0</v>
      </c>
      <c r="AL27" s="50">
        <v>0</v>
      </c>
      <c r="AM27" s="53">
        <f t="shared" si="23"/>
        <v>0</v>
      </c>
      <c r="AN27" s="54">
        <f t="shared" si="9"/>
        <v>1</v>
      </c>
      <c r="AO27" s="55">
        <f t="shared" si="10"/>
        <v>0</v>
      </c>
      <c r="AP27" s="56">
        <f t="shared" si="24"/>
        <v>31</v>
      </c>
    </row>
    <row r="28" spans="2:42" ht="15.75">
      <c r="B28" s="22">
        <f t="shared" si="11"/>
        <v>0.37500009999999984</v>
      </c>
      <c r="C28" s="24" t="s">
        <v>2</v>
      </c>
      <c r="D28" s="23">
        <f t="shared" si="12"/>
        <v>0.3854167749999998</v>
      </c>
      <c r="E28" s="49">
        <f t="shared" si="3"/>
        <v>1</v>
      </c>
      <c r="F28" s="50">
        <f t="shared" si="0"/>
        <v>1</v>
      </c>
      <c r="G28" s="51">
        <f t="shared" si="13"/>
        <v>49</v>
      </c>
      <c r="H28" s="52">
        <f t="shared" si="4"/>
        <v>0</v>
      </c>
      <c r="I28" s="50">
        <f t="shared" si="1"/>
        <v>0</v>
      </c>
      <c r="J28" s="53">
        <f t="shared" si="14"/>
        <v>0</v>
      </c>
      <c r="K28" s="52">
        <f t="shared" si="5"/>
        <v>0</v>
      </c>
      <c r="L28" s="50">
        <f t="shared" si="2"/>
        <v>0</v>
      </c>
      <c r="M28" s="53">
        <f t="shared" si="15"/>
        <v>0</v>
      </c>
      <c r="N28" s="54">
        <f t="shared" si="6"/>
        <v>1</v>
      </c>
      <c r="O28" s="55">
        <f t="shared" si="6"/>
        <v>1</v>
      </c>
      <c r="P28" s="56">
        <f t="shared" si="16"/>
        <v>49</v>
      </c>
      <c r="Q28" s="56"/>
      <c r="R28" s="49">
        <v>0</v>
      </c>
      <c r="S28" s="50">
        <v>0</v>
      </c>
      <c r="T28" s="51">
        <f t="shared" si="17"/>
        <v>18</v>
      </c>
      <c r="U28" s="52">
        <v>0</v>
      </c>
      <c r="V28" s="50">
        <v>0</v>
      </c>
      <c r="W28" s="53">
        <f t="shared" si="18"/>
        <v>0</v>
      </c>
      <c r="X28" s="52">
        <v>0</v>
      </c>
      <c r="Y28" s="50">
        <v>0</v>
      </c>
      <c r="Z28" s="53">
        <f t="shared" si="19"/>
        <v>0</v>
      </c>
      <c r="AA28" s="54">
        <f t="shared" si="7"/>
        <v>0</v>
      </c>
      <c r="AB28" s="55">
        <f t="shared" si="8"/>
        <v>0</v>
      </c>
      <c r="AC28" s="56">
        <f t="shared" si="20"/>
        <v>18</v>
      </c>
      <c r="AD28" s="56"/>
      <c r="AE28" s="49">
        <v>1</v>
      </c>
      <c r="AF28" s="50">
        <v>1</v>
      </c>
      <c r="AG28" s="51">
        <f t="shared" si="21"/>
        <v>31</v>
      </c>
      <c r="AH28" s="52">
        <v>0</v>
      </c>
      <c r="AI28" s="50">
        <v>0</v>
      </c>
      <c r="AJ28" s="53">
        <f t="shared" si="22"/>
        <v>0</v>
      </c>
      <c r="AK28" s="52">
        <v>0</v>
      </c>
      <c r="AL28" s="50">
        <v>0</v>
      </c>
      <c r="AM28" s="53">
        <f t="shared" si="23"/>
        <v>0</v>
      </c>
      <c r="AN28" s="54">
        <f t="shared" si="9"/>
        <v>1</v>
      </c>
      <c r="AO28" s="55">
        <f t="shared" si="10"/>
        <v>1</v>
      </c>
      <c r="AP28" s="56">
        <f t="shared" si="24"/>
        <v>31</v>
      </c>
    </row>
    <row r="29" spans="2:42" ht="15.75">
      <c r="B29" s="22">
        <f t="shared" si="11"/>
        <v>0.3854167749999998</v>
      </c>
      <c r="C29" s="24" t="s">
        <v>2</v>
      </c>
      <c r="D29" s="23">
        <f t="shared" si="12"/>
        <v>0.3958334499999998</v>
      </c>
      <c r="E29" s="49">
        <f t="shared" si="3"/>
        <v>2</v>
      </c>
      <c r="F29" s="50">
        <f t="shared" si="0"/>
        <v>1</v>
      </c>
      <c r="G29" s="51">
        <f t="shared" si="13"/>
        <v>50</v>
      </c>
      <c r="H29" s="52">
        <f t="shared" si="4"/>
        <v>0</v>
      </c>
      <c r="I29" s="50">
        <f t="shared" si="1"/>
        <v>0</v>
      </c>
      <c r="J29" s="53">
        <f t="shared" si="14"/>
        <v>0</v>
      </c>
      <c r="K29" s="52">
        <f t="shared" si="5"/>
        <v>0</v>
      </c>
      <c r="L29" s="50">
        <f t="shared" si="2"/>
        <v>0</v>
      </c>
      <c r="M29" s="53">
        <f t="shared" si="15"/>
        <v>0</v>
      </c>
      <c r="N29" s="54">
        <f t="shared" si="6"/>
        <v>2</v>
      </c>
      <c r="O29" s="55">
        <f t="shared" si="6"/>
        <v>1</v>
      </c>
      <c r="P29" s="56">
        <f t="shared" si="16"/>
        <v>50</v>
      </c>
      <c r="Q29" s="56"/>
      <c r="R29" s="49">
        <v>1</v>
      </c>
      <c r="S29" s="50">
        <v>1</v>
      </c>
      <c r="T29" s="51">
        <f t="shared" si="17"/>
        <v>18</v>
      </c>
      <c r="U29" s="52">
        <v>0</v>
      </c>
      <c r="V29" s="50">
        <v>0</v>
      </c>
      <c r="W29" s="53">
        <f t="shared" si="18"/>
        <v>0</v>
      </c>
      <c r="X29" s="52">
        <v>0</v>
      </c>
      <c r="Y29" s="50">
        <v>0</v>
      </c>
      <c r="Z29" s="53">
        <f t="shared" si="19"/>
        <v>0</v>
      </c>
      <c r="AA29" s="54">
        <f t="shared" si="7"/>
        <v>1</v>
      </c>
      <c r="AB29" s="55">
        <f t="shared" si="8"/>
        <v>1</v>
      </c>
      <c r="AC29" s="56">
        <f t="shared" si="20"/>
        <v>18</v>
      </c>
      <c r="AD29" s="56"/>
      <c r="AE29" s="49">
        <v>1</v>
      </c>
      <c r="AF29" s="50">
        <v>0</v>
      </c>
      <c r="AG29" s="51">
        <f t="shared" si="21"/>
        <v>32</v>
      </c>
      <c r="AH29" s="52">
        <v>0</v>
      </c>
      <c r="AI29" s="50">
        <v>0</v>
      </c>
      <c r="AJ29" s="53">
        <f t="shared" si="22"/>
        <v>0</v>
      </c>
      <c r="AK29" s="52">
        <v>0</v>
      </c>
      <c r="AL29" s="50">
        <v>0</v>
      </c>
      <c r="AM29" s="53">
        <f t="shared" si="23"/>
        <v>0</v>
      </c>
      <c r="AN29" s="54">
        <f t="shared" si="9"/>
        <v>1</v>
      </c>
      <c r="AO29" s="55">
        <f t="shared" si="10"/>
        <v>0</v>
      </c>
      <c r="AP29" s="56">
        <f t="shared" si="24"/>
        <v>32</v>
      </c>
    </row>
    <row r="30" spans="2:42" ht="15.75">
      <c r="B30" s="22">
        <f t="shared" si="11"/>
        <v>0.3958334499999998</v>
      </c>
      <c r="C30" s="24" t="s">
        <v>2</v>
      </c>
      <c r="D30" s="23">
        <f t="shared" si="12"/>
        <v>0.4062501249999998</v>
      </c>
      <c r="E30" s="49">
        <f t="shared" si="3"/>
        <v>1</v>
      </c>
      <c r="F30" s="50">
        <f t="shared" si="0"/>
        <v>0</v>
      </c>
      <c r="G30" s="51">
        <f t="shared" si="13"/>
        <v>51</v>
      </c>
      <c r="H30" s="52">
        <f t="shared" si="4"/>
        <v>0</v>
      </c>
      <c r="I30" s="50">
        <f t="shared" si="1"/>
        <v>0</v>
      </c>
      <c r="J30" s="53">
        <f t="shared" si="14"/>
        <v>0</v>
      </c>
      <c r="K30" s="52">
        <f t="shared" si="5"/>
        <v>0</v>
      </c>
      <c r="L30" s="50">
        <f t="shared" si="2"/>
        <v>0</v>
      </c>
      <c r="M30" s="53">
        <f t="shared" si="15"/>
        <v>0</v>
      </c>
      <c r="N30" s="54">
        <f t="shared" si="6"/>
        <v>1</v>
      </c>
      <c r="O30" s="55">
        <f t="shared" si="6"/>
        <v>0</v>
      </c>
      <c r="P30" s="56">
        <f t="shared" si="16"/>
        <v>51</v>
      </c>
      <c r="Q30" s="56"/>
      <c r="R30" s="49">
        <v>1</v>
      </c>
      <c r="S30" s="50">
        <v>0</v>
      </c>
      <c r="T30" s="51">
        <f t="shared" si="17"/>
        <v>19</v>
      </c>
      <c r="U30" s="52">
        <v>0</v>
      </c>
      <c r="V30" s="50">
        <v>0</v>
      </c>
      <c r="W30" s="53">
        <f t="shared" si="18"/>
        <v>0</v>
      </c>
      <c r="X30" s="52">
        <v>0</v>
      </c>
      <c r="Y30" s="50">
        <v>0</v>
      </c>
      <c r="Z30" s="53">
        <f t="shared" si="19"/>
        <v>0</v>
      </c>
      <c r="AA30" s="54">
        <f t="shared" si="7"/>
        <v>1</v>
      </c>
      <c r="AB30" s="55">
        <f t="shared" si="8"/>
        <v>0</v>
      </c>
      <c r="AC30" s="56">
        <f t="shared" si="20"/>
        <v>19</v>
      </c>
      <c r="AD30" s="56"/>
      <c r="AE30" s="49">
        <v>0</v>
      </c>
      <c r="AF30" s="50">
        <v>0</v>
      </c>
      <c r="AG30" s="51">
        <f t="shared" si="21"/>
        <v>32</v>
      </c>
      <c r="AH30" s="52">
        <v>0</v>
      </c>
      <c r="AI30" s="50">
        <v>0</v>
      </c>
      <c r="AJ30" s="53">
        <f t="shared" si="22"/>
        <v>0</v>
      </c>
      <c r="AK30" s="52">
        <v>0</v>
      </c>
      <c r="AL30" s="50">
        <v>0</v>
      </c>
      <c r="AM30" s="53">
        <f t="shared" si="23"/>
        <v>0</v>
      </c>
      <c r="AN30" s="54">
        <f t="shared" si="9"/>
        <v>0</v>
      </c>
      <c r="AO30" s="55">
        <f t="shared" si="10"/>
        <v>0</v>
      </c>
      <c r="AP30" s="56">
        <f t="shared" si="24"/>
        <v>32</v>
      </c>
    </row>
    <row r="31" spans="2:42" ht="15.75">
      <c r="B31" s="22">
        <f t="shared" si="11"/>
        <v>0.4062501249999998</v>
      </c>
      <c r="C31" s="24" t="s">
        <v>2</v>
      </c>
      <c r="D31" s="23">
        <f t="shared" si="12"/>
        <v>0.4166667999999998</v>
      </c>
      <c r="E31" s="49">
        <f t="shared" si="3"/>
        <v>0</v>
      </c>
      <c r="F31" s="50">
        <f t="shared" si="0"/>
        <v>0</v>
      </c>
      <c r="G31" s="51">
        <f t="shared" si="13"/>
        <v>51</v>
      </c>
      <c r="H31" s="52">
        <f t="shared" si="4"/>
        <v>0</v>
      </c>
      <c r="I31" s="50">
        <f t="shared" si="1"/>
        <v>0</v>
      </c>
      <c r="J31" s="53">
        <f t="shared" si="14"/>
        <v>0</v>
      </c>
      <c r="K31" s="52">
        <f t="shared" si="5"/>
        <v>0</v>
      </c>
      <c r="L31" s="50">
        <f t="shared" si="2"/>
        <v>0</v>
      </c>
      <c r="M31" s="53">
        <f t="shared" si="15"/>
        <v>0</v>
      </c>
      <c r="N31" s="54">
        <f t="shared" si="6"/>
        <v>0</v>
      </c>
      <c r="O31" s="55">
        <f t="shared" si="6"/>
        <v>0</v>
      </c>
      <c r="P31" s="56">
        <f t="shared" si="16"/>
        <v>51</v>
      </c>
      <c r="Q31" s="56"/>
      <c r="R31" s="49">
        <v>0</v>
      </c>
      <c r="S31" s="50">
        <v>0</v>
      </c>
      <c r="T31" s="51">
        <f t="shared" si="17"/>
        <v>19</v>
      </c>
      <c r="U31" s="52">
        <v>0</v>
      </c>
      <c r="V31" s="50">
        <v>0</v>
      </c>
      <c r="W31" s="53">
        <f t="shared" si="18"/>
        <v>0</v>
      </c>
      <c r="X31" s="52">
        <v>0</v>
      </c>
      <c r="Y31" s="50">
        <v>0</v>
      </c>
      <c r="Z31" s="53">
        <f t="shared" si="19"/>
        <v>0</v>
      </c>
      <c r="AA31" s="54">
        <f t="shared" si="7"/>
        <v>0</v>
      </c>
      <c r="AB31" s="55">
        <f t="shared" si="8"/>
        <v>0</v>
      </c>
      <c r="AC31" s="56">
        <f t="shared" si="20"/>
        <v>19</v>
      </c>
      <c r="AD31" s="56"/>
      <c r="AE31" s="49">
        <v>0</v>
      </c>
      <c r="AF31" s="50">
        <v>0</v>
      </c>
      <c r="AG31" s="51">
        <f t="shared" si="21"/>
        <v>32</v>
      </c>
      <c r="AH31" s="52">
        <v>0</v>
      </c>
      <c r="AI31" s="50">
        <v>0</v>
      </c>
      <c r="AJ31" s="53">
        <f t="shared" si="22"/>
        <v>0</v>
      </c>
      <c r="AK31" s="52">
        <v>0</v>
      </c>
      <c r="AL31" s="50">
        <v>0</v>
      </c>
      <c r="AM31" s="53">
        <f t="shared" si="23"/>
        <v>0</v>
      </c>
      <c r="AN31" s="54">
        <f t="shared" si="9"/>
        <v>0</v>
      </c>
      <c r="AO31" s="55">
        <f t="shared" si="10"/>
        <v>0</v>
      </c>
      <c r="AP31" s="56">
        <f t="shared" si="24"/>
        <v>32</v>
      </c>
    </row>
    <row r="32" spans="2:42" ht="15.75">
      <c r="B32" s="22">
        <f t="shared" si="11"/>
        <v>0.4166667999999998</v>
      </c>
      <c r="C32" s="24" t="s">
        <v>2</v>
      </c>
      <c r="D32" s="23">
        <f t="shared" si="12"/>
        <v>0.42708347499999977</v>
      </c>
      <c r="E32" s="49">
        <f t="shared" si="3"/>
        <v>2</v>
      </c>
      <c r="F32" s="50">
        <f t="shared" si="0"/>
        <v>1</v>
      </c>
      <c r="G32" s="51">
        <f t="shared" si="13"/>
        <v>52</v>
      </c>
      <c r="H32" s="52">
        <f t="shared" si="4"/>
        <v>0</v>
      </c>
      <c r="I32" s="50">
        <f t="shared" si="1"/>
        <v>0</v>
      </c>
      <c r="J32" s="53">
        <f t="shared" si="14"/>
        <v>0</v>
      </c>
      <c r="K32" s="52">
        <f t="shared" si="5"/>
        <v>0</v>
      </c>
      <c r="L32" s="50">
        <f t="shared" si="2"/>
        <v>0</v>
      </c>
      <c r="M32" s="53">
        <f t="shared" si="15"/>
        <v>0</v>
      </c>
      <c r="N32" s="54">
        <f t="shared" si="6"/>
        <v>2</v>
      </c>
      <c r="O32" s="55">
        <f t="shared" si="6"/>
        <v>1</v>
      </c>
      <c r="P32" s="56">
        <f t="shared" si="16"/>
        <v>52</v>
      </c>
      <c r="Q32" s="56"/>
      <c r="R32" s="49">
        <v>0</v>
      </c>
      <c r="S32" s="50">
        <v>1</v>
      </c>
      <c r="T32" s="51">
        <f t="shared" si="17"/>
        <v>18</v>
      </c>
      <c r="U32" s="52">
        <v>0</v>
      </c>
      <c r="V32" s="50">
        <v>0</v>
      </c>
      <c r="W32" s="53">
        <f t="shared" si="18"/>
        <v>0</v>
      </c>
      <c r="X32" s="52">
        <v>0</v>
      </c>
      <c r="Y32" s="50">
        <v>0</v>
      </c>
      <c r="Z32" s="53">
        <f t="shared" si="19"/>
        <v>0</v>
      </c>
      <c r="AA32" s="54">
        <f t="shared" si="7"/>
        <v>0</v>
      </c>
      <c r="AB32" s="55">
        <f t="shared" si="8"/>
        <v>1</v>
      </c>
      <c r="AC32" s="56">
        <f t="shared" si="20"/>
        <v>18</v>
      </c>
      <c r="AD32" s="56"/>
      <c r="AE32" s="49">
        <v>2</v>
      </c>
      <c r="AF32" s="50">
        <v>0</v>
      </c>
      <c r="AG32" s="51">
        <f t="shared" si="21"/>
        <v>34</v>
      </c>
      <c r="AH32" s="52">
        <v>0</v>
      </c>
      <c r="AI32" s="50">
        <v>0</v>
      </c>
      <c r="AJ32" s="53">
        <f t="shared" si="22"/>
        <v>0</v>
      </c>
      <c r="AK32" s="52">
        <v>0</v>
      </c>
      <c r="AL32" s="50">
        <v>0</v>
      </c>
      <c r="AM32" s="53">
        <f t="shared" si="23"/>
        <v>0</v>
      </c>
      <c r="AN32" s="54">
        <f t="shared" si="9"/>
        <v>2</v>
      </c>
      <c r="AO32" s="55">
        <f t="shared" si="10"/>
        <v>0</v>
      </c>
      <c r="AP32" s="56">
        <f t="shared" si="24"/>
        <v>34</v>
      </c>
    </row>
    <row r="33" spans="2:42" ht="15.75">
      <c r="B33" s="22">
        <f t="shared" si="11"/>
        <v>0.42708347499999977</v>
      </c>
      <c r="C33" s="24" t="s">
        <v>2</v>
      </c>
      <c r="D33" s="23">
        <f t="shared" si="12"/>
        <v>0.43750014999999975</v>
      </c>
      <c r="E33" s="49">
        <f t="shared" si="3"/>
        <v>2</v>
      </c>
      <c r="F33" s="50">
        <f t="shared" si="0"/>
        <v>2</v>
      </c>
      <c r="G33" s="51">
        <f t="shared" si="13"/>
        <v>52</v>
      </c>
      <c r="H33" s="52">
        <f t="shared" si="4"/>
        <v>0</v>
      </c>
      <c r="I33" s="50">
        <f t="shared" si="1"/>
        <v>0</v>
      </c>
      <c r="J33" s="53">
        <f t="shared" si="14"/>
        <v>0</v>
      </c>
      <c r="K33" s="52">
        <f t="shared" si="5"/>
        <v>0</v>
      </c>
      <c r="L33" s="50">
        <f t="shared" si="2"/>
        <v>0</v>
      </c>
      <c r="M33" s="53">
        <f t="shared" si="15"/>
        <v>0</v>
      </c>
      <c r="N33" s="54">
        <f t="shared" si="6"/>
        <v>2</v>
      </c>
      <c r="O33" s="55">
        <f t="shared" si="6"/>
        <v>2</v>
      </c>
      <c r="P33" s="56">
        <f t="shared" si="16"/>
        <v>52</v>
      </c>
      <c r="Q33" s="56"/>
      <c r="R33" s="49">
        <v>1</v>
      </c>
      <c r="S33" s="50">
        <v>2</v>
      </c>
      <c r="T33" s="51">
        <f t="shared" si="17"/>
        <v>17</v>
      </c>
      <c r="U33" s="52">
        <v>0</v>
      </c>
      <c r="V33" s="50">
        <v>0</v>
      </c>
      <c r="W33" s="53">
        <f t="shared" si="18"/>
        <v>0</v>
      </c>
      <c r="X33" s="52">
        <v>0</v>
      </c>
      <c r="Y33" s="50">
        <v>0</v>
      </c>
      <c r="Z33" s="53">
        <f t="shared" si="19"/>
        <v>0</v>
      </c>
      <c r="AA33" s="54">
        <f t="shared" si="7"/>
        <v>1</v>
      </c>
      <c r="AB33" s="55">
        <f t="shared" si="8"/>
        <v>2</v>
      </c>
      <c r="AC33" s="56">
        <f t="shared" si="20"/>
        <v>17</v>
      </c>
      <c r="AD33" s="56"/>
      <c r="AE33" s="49">
        <v>1</v>
      </c>
      <c r="AF33" s="50">
        <v>0</v>
      </c>
      <c r="AG33" s="51">
        <f t="shared" si="21"/>
        <v>35</v>
      </c>
      <c r="AH33" s="52">
        <v>0</v>
      </c>
      <c r="AI33" s="50">
        <v>0</v>
      </c>
      <c r="AJ33" s="53">
        <f t="shared" si="22"/>
        <v>0</v>
      </c>
      <c r="AK33" s="52">
        <v>0</v>
      </c>
      <c r="AL33" s="50">
        <v>0</v>
      </c>
      <c r="AM33" s="53">
        <f t="shared" si="23"/>
        <v>0</v>
      </c>
      <c r="AN33" s="54">
        <f t="shared" si="9"/>
        <v>1</v>
      </c>
      <c r="AO33" s="55">
        <f t="shared" si="10"/>
        <v>0</v>
      </c>
      <c r="AP33" s="56">
        <f t="shared" si="24"/>
        <v>35</v>
      </c>
    </row>
    <row r="34" spans="2:42" ht="15.75">
      <c r="B34" s="22">
        <f t="shared" si="11"/>
        <v>0.43750014999999975</v>
      </c>
      <c r="C34" s="24" t="s">
        <v>2</v>
      </c>
      <c r="D34" s="23">
        <f t="shared" si="12"/>
        <v>0.44791682499999974</v>
      </c>
      <c r="E34" s="49">
        <f t="shared" si="3"/>
        <v>1</v>
      </c>
      <c r="F34" s="50">
        <f t="shared" si="0"/>
        <v>0</v>
      </c>
      <c r="G34" s="51">
        <f t="shared" si="13"/>
        <v>53</v>
      </c>
      <c r="H34" s="52">
        <f t="shared" si="4"/>
        <v>0</v>
      </c>
      <c r="I34" s="50">
        <f t="shared" si="1"/>
        <v>0</v>
      </c>
      <c r="J34" s="53">
        <f t="shared" si="14"/>
        <v>0</v>
      </c>
      <c r="K34" s="52">
        <f t="shared" si="5"/>
        <v>0</v>
      </c>
      <c r="L34" s="50">
        <f t="shared" si="2"/>
        <v>0</v>
      </c>
      <c r="M34" s="53">
        <f t="shared" si="15"/>
        <v>0</v>
      </c>
      <c r="N34" s="54">
        <f t="shared" si="6"/>
        <v>1</v>
      </c>
      <c r="O34" s="55">
        <f t="shared" si="6"/>
        <v>0</v>
      </c>
      <c r="P34" s="56">
        <f t="shared" si="16"/>
        <v>53</v>
      </c>
      <c r="Q34" s="56"/>
      <c r="R34" s="49">
        <v>0</v>
      </c>
      <c r="S34" s="50">
        <v>0</v>
      </c>
      <c r="T34" s="51">
        <f t="shared" si="17"/>
        <v>17</v>
      </c>
      <c r="U34" s="52">
        <v>0</v>
      </c>
      <c r="V34" s="50">
        <v>0</v>
      </c>
      <c r="W34" s="53">
        <f t="shared" si="18"/>
        <v>0</v>
      </c>
      <c r="X34" s="52">
        <v>0</v>
      </c>
      <c r="Y34" s="50">
        <v>0</v>
      </c>
      <c r="Z34" s="53">
        <f t="shared" si="19"/>
        <v>0</v>
      </c>
      <c r="AA34" s="54">
        <f t="shared" si="7"/>
        <v>0</v>
      </c>
      <c r="AB34" s="55">
        <f t="shared" si="8"/>
        <v>0</v>
      </c>
      <c r="AC34" s="56">
        <f t="shared" si="20"/>
        <v>17</v>
      </c>
      <c r="AD34" s="56"/>
      <c r="AE34" s="49">
        <v>1</v>
      </c>
      <c r="AF34" s="50">
        <v>0</v>
      </c>
      <c r="AG34" s="51">
        <f t="shared" si="21"/>
        <v>36</v>
      </c>
      <c r="AH34" s="52">
        <v>0</v>
      </c>
      <c r="AI34" s="50">
        <v>0</v>
      </c>
      <c r="AJ34" s="53">
        <f t="shared" si="22"/>
        <v>0</v>
      </c>
      <c r="AK34" s="52">
        <v>0</v>
      </c>
      <c r="AL34" s="50">
        <v>0</v>
      </c>
      <c r="AM34" s="53">
        <f t="shared" si="23"/>
        <v>0</v>
      </c>
      <c r="AN34" s="54">
        <f t="shared" si="9"/>
        <v>1</v>
      </c>
      <c r="AO34" s="55">
        <f t="shared" si="10"/>
        <v>0</v>
      </c>
      <c r="AP34" s="56">
        <f t="shared" si="24"/>
        <v>36</v>
      </c>
    </row>
    <row r="35" spans="2:42" ht="15.75">
      <c r="B35" s="22">
        <f t="shared" si="11"/>
        <v>0.44791682499999974</v>
      </c>
      <c r="C35" s="24" t="s">
        <v>2</v>
      </c>
      <c r="D35" s="23">
        <f t="shared" si="12"/>
        <v>0.4583334999999997</v>
      </c>
      <c r="E35" s="49">
        <f t="shared" si="3"/>
        <v>2</v>
      </c>
      <c r="F35" s="50">
        <f t="shared" si="0"/>
        <v>0</v>
      </c>
      <c r="G35" s="51">
        <f t="shared" si="13"/>
        <v>55</v>
      </c>
      <c r="H35" s="52">
        <f t="shared" si="4"/>
        <v>0</v>
      </c>
      <c r="I35" s="50">
        <f t="shared" si="1"/>
        <v>0</v>
      </c>
      <c r="J35" s="53">
        <f t="shared" si="14"/>
        <v>0</v>
      </c>
      <c r="K35" s="52">
        <f t="shared" si="5"/>
        <v>0</v>
      </c>
      <c r="L35" s="50">
        <f t="shared" si="2"/>
        <v>0</v>
      </c>
      <c r="M35" s="53">
        <f t="shared" si="15"/>
        <v>0</v>
      </c>
      <c r="N35" s="54">
        <f t="shared" si="6"/>
        <v>2</v>
      </c>
      <c r="O35" s="55">
        <f t="shared" si="6"/>
        <v>0</v>
      </c>
      <c r="P35" s="56">
        <f t="shared" si="16"/>
        <v>55</v>
      </c>
      <c r="Q35" s="56"/>
      <c r="R35" s="49">
        <v>2</v>
      </c>
      <c r="S35" s="50">
        <v>0</v>
      </c>
      <c r="T35" s="51">
        <f t="shared" si="17"/>
        <v>19</v>
      </c>
      <c r="U35" s="52">
        <v>0</v>
      </c>
      <c r="V35" s="50">
        <v>0</v>
      </c>
      <c r="W35" s="53">
        <f t="shared" si="18"/>
        <v>0</v>
      </c>
      <c r="X35" s="52">
        <v>0</v>
      </c>
      <c r="Y35" s="50">
        <v>0</v>
      </c>
      <c r="Z35" s="53">
        <f t="shared" si="19"/>
        <v>0</v>
      </c>
      <c r="AA35" s="54">
        <f t="shared" si="7"/>
        <v>2</v>
      </c>
      <c r="AB35" s="55">
        <f t="shared" si="8"/>
        <v>0</v>
      </c>
      <c r="AC35" s="56">
        <f t="shared" si="20"/>
        <v>19</v>
      </c>
      <c r="AD35" s="56"/>
      <c r="AE35" s="49">
        <v>0</v>
      </c>
      <c r="AF35" s="50">
        <v>0</v>
      </c>
      <c r="AG35" s="51">
        <f t="shared" si="21"/>
        <v>36</v>
      </c>
      <c r="AH35" s="52">
        <v>0</v>
      </c>
      <c r="AI35" s="50">
        <v>0</v>
      </c>
      <c r="AJ35" s="53">
        <f t="shared" si="22"/>
        <v>0</v>
      </c>
      <c r="AK35" s="52">
        <v>0</v>
      </c>
      <c r="AL35" s="50">
        <v>0</v>
      </c>
      <c r="AM35" s="53">
        <f t="shared" si="23"/>
        <v>0</v>
      </c>
      <c r="AN35" s="54">
        <f t="shared" si="9"/>
        <v>0</v>
      </c>
      <c r="AO35" s="55">
        <f t="shared" si="10"/>
        <v>0</v>
      </c>
      <c r="AP35" s="56">
        <f t="shared" si="24"/>
        <v>36</v>
      </c>
    </row>
    <row r="36" spans="2:42" ht="15.75">
      <c r="B36" s="22">
        <f t="shared" si="11"/>
        <v>0.4583334999999997</v>
      </c>
      <c r="C36" s="24" t="s">
        <v>2</v>
      </c>
      <c r="D36" s="23">
        <f t="shared" si="12"/>
        <v>0.4687501749999997</v>
      </c>
      <c r="E36" s="49">
        <f t="shared" si="3"/>
        <v>2</v>
      </c>
      <c r="F36" s="50">
        <f t="shared" si="0"/>
        <v>2</v>
      </c>
      <c r="G36" s="51">
        <f t="shared" si="13"/>
        <v>55</v>
      </c>
      <c r="H36" s="52">
        <f t="shared" si="4"/>
        <v>0</v>
      </c>
      <c r="I36" s="50">
        <f t="shared" si="1"/>
        <v>0</v>
      </c>
      <c r="J36" s="53">
        <f t="shared" si="14"/>
        <v>0</v>
      </c>
      <c r="K36" s="52">
        <f t="shared" si="5"/>
        <v>0</v>
      </c>
      <c r="L36" s="50">
        <f t="shared" si="2"/>
        <v>0</v>
      </c>
      <c r="M36" s="53">
        <f t="shared" si="15"/>
        <v>0</v>
      </c>
      <c r="N36" s="54">
        <f t="shared" si="6"/>
        <v>2</v>
      </c>
      <c r="O36" s="55">
        <f t="shared" si="6"/>
        <v>2</v>
      </c>
      <c r="P36" s="56">
        <f t="shared" si="16"/>
        <v>55</v>
      </c>
      <c r="Q36" s="56"/>
      <c r="R36" s="49">
        <v>1</v>
      </c>
      <c r="S36" s="50">
        <v>2</v>
      </c>
      <c r="T36" s="51">
        <f t="shared" si="17"/>
        <v>18</v>
      </c>
      <c r="U36" s="52">
        <v>0</v>
      </c>
      <c r="V36" s="50">
        <v>0</v>
      </c>
      <c r="W36" s="53">
        <f t="shared" si="18"/>
        <v>0</v>
      </c>
      <c r="X36" s="52">
        <v>0</v>
      </c>
      <c r="Y36" s="50">
        <v>0</v>
      </c>
      <c r="Z36" s="53">
        <f t="shared" si="19"/>
        <v>0</v>
      </c>
      <c r="AA36" s="54">
        <f t="shared" si="7"/>
        <v>1</v>
      </c>
      <c r="AB36" s="55">
        <f t="shared" si="8"/>
        <v>2</v>
      </c>
      <c r="AC36" s="56">
        <f t="shared" si="20"/>
        <v>18</v>
      </c>
      <c r="AD36" s="56"/>
      <c r="AE36" s="49">
        <v>1</v>
      </c>
      <c r="AF36" s="50">
        <v>0</v>
      </c>
      <c r="AG36" s="51">
        <f t="shared" si="21"/>
        <v>37</v>
      </c>
      <c r="AH36" s="52">
        <v>0</v>
      </c>
      <c r="AI36" s="50">
        <v>0</v>
      </c>
      <c r="AJ36" s="53">
        <f t="shared" si="22"/>
        <v>0</v>
      </c>
      <c r="AK36" s="52">
        <v>0</v>
      </c>
      <c r="AL36" s="50">
        <v>0</v>
      </c>
      <c r="AM36" s="53">
        <f t="shared" si="23"/>
        <v>0</v>
      </c>
      <c r="AN36" s="54">
        <f t="shared" si="9"/>
        <v>1</v>
      </c>
      <c r="AO36" s="55">
        <f t="shared" si="10"/>
        <v>0</v>
      </c>
      <c r="AP36" s="56">
        <f t="shared" si="24"/>
        <v>37</v>
      </c>
    </row>
    <row r="37" spans="2:42" ht="15.75">
      <c r="B37" s="22">
        <f t="shared" si="11"/>
        <v>0.4687501749999997</v>
      </c>
      <c r="C37" s="24" t="s">
        <v>2</v>
      </c>
      <c r="D37" s="23">
        <f t="shared" si="12"/>
        <v>0.4791668499999997</v>
      </c>
      <c r="E37" s="49">
        <f t="shared" si="3"/>
        <v>2</v>
      </c>
      <c r="F37" s="50">
        <f t="shared" si="0"/>
        <v>4</v>
      </c>
      <c r="G37" s="51">
        <f t="shared" si="13"/>
        <v>53</v>
      </c>
      <c r="H37" s="52">
        <f t="shared" si="4"/>
        <v>0</v>
      </c>
      <c r="I37" s="50">
        <f t="shared" si="1"/>
        <v>0</v>
      </c>
      <c r="J37" s="53">
        <f t="shared" si="14"/>
        <v>0</v>
      </c>
      <c r="K37" s="52">
        <f t="shared" si="5"/>
        <v>0</v>
      </c>
      <c r="L37" s="50">
        <f t="shared" si="2"/>
        <v>0</v>
      </c>
      <c r="M37" s="53">
        <f t="shared" si="15"/>
        <v>0</v>
      </c>
      <c r="N37" s="54">
        <f t="shared" si="6"/>
        <v>2</v>
      </c>
      <c r="O37" s="55">
        <f t="shared" si="6"/>
        <v>4</v>
      </c>
      <c r="P37" s="56">
        <f t="shared" si="16"/>
        <v>53</v>
      </c>
      <c r="Q37" s="56"/>
      <c r="R37" s="49">
        <v>1</v>
      </c>
      <c r="S37" s="50">
        <v>3</v>
      </c>
      <c r="T37" s="51">
        <f t="shared" si="17"/>
        <v>16</v>
      </c>
      <c r="U37" s="52">
        <v>0</v>
      </c>
      <c r="V37" s="50">
        <v>0</v>
      </c>
      <c r="W37" s="53">
        <f t="shared" si="18"/>
        <v>0</v>
      </c>
      <c r="X37" s="52">
        <v>0</v>
      </c>
      <c r="Y37" s="50">
        <v>0</v>
      </c>
      <c r="Z37" s="53">
        <f t="shared" si="19"/>
        <v>0</v>
      </c>
      <c r="AA37" s="54">
        <f t="shared" si="7"/>
        <v>1</v>
      </c>
      <c r="AB37" s="55">
        <f t="shared" si="8"/>
        <v>3</v>
      </c>
      <c r="AC37" s="56">
        <f t="shared" si="20"/>
        <v>16</v>
      </c>
      <c r="AD37" s="56"/>
      <c r="AE37" s="49">
        <v>1</v>
      </c>
      <c r="AF37" s="50">
        <v>1</v>
      </c>
      <c r="AG37" s="51">
        <f t="shared" si="21"/>
        <v>37</v>
      </c>
      <c r="AH37" s="52">
        <v>0</v>
      </c>
      <c r="AI37" s="50">
        <v>0</v>
      </c>
      <c r="AJ37" s="53">
        <f t="shared" si="22"/>
        <v>0</v>
      </c>
      <c r="AK37" s="52">
        <v>0</v>
      </c>
      <c r="AL37" s="50">
        <v>0</v>
      </c>
      <c r="AM37" s="53">
        <f t="shared" si="23"/>
        <v>0</v>
      </c>
      <c r="AN37" s="54">
        <f t="shared" si="9"/>
        <v>1</v>
      </c>
      <c r="AO37" s="55">
        <f t="shared" si="10"/>
        <v>1</v>
      </c>
      <c r="AP37" s="56">
        <f t="shared" si="24"/>
        <v>37</v>
      </c>
    </row>
    <row r="38" spans="2:42" ht="15.75">
      <c r="B38" s="22">
        <f t="shared" si="11"/>
        <v>0.4791668499999997</v>
      </c>
      <c r="C38" s="24" t="s">
        <v>2</v>
      </c>
      <c r="D38" s="23">
        <f t="shared" si="12"/>
        <v>0.4895835249999997</v>
      </c>
      <c r="E38" s="49">
        <f t="shared" si="3"/>
        <v>2</v>
      </c>
      <c r="F38" s="50">
        <f t="shared" si="0"/>
        <v>0</v>
      </c>
      <c r="G38" s="51">
        <f t="shared" si="13"/>
        <v>55</v>
      </c>
      <c r="H38" s="52">
        <f t="shared" si="4"/>
        <v>0</v>
      </c>
      <c r="I38" s="50">
        <f t="shared" si="1"/>
        <v>0</v>
      </c>
      <c r="J38" s="53">
        <f t="shared" si="14"/>
        <v>0</v>
      </c>
      <c r="K38" s="52">
        <f t="shared" si="5"/>
        <v>0</v>
      </c>
      <c r="L38" s="50">
        <f t="shared" si="2"/>
        <v>0</v>
      </c>
      <c r="M38" s="53">
        <f t="shared" si="15"/>
        <v>0</v>
      </c>
      <c r="N38" s="54">
        <f t="shared" si="6"/>
        <v>2</v>
      </c>
      <c r="O38" s="55">
        <f t="shared" si="6"/>
        <v>0</v>
      </c>
      <c r="P38" s="56">
        <f t="shared" si="16"/>
        <v>55</v>
      </c>
      <c r="Q38" s="56"/>
      <c r="R38" s="49">
        <v>2</v>
      </c>
      <c r="S38" s="50">
        <v>0</v>
      </c>
      <c r="T38" s="51">
        <f t="shared" si="17"/>
        <v>18</v>
      </c>
      <c r="U38" s="52">
        <v>0</v>
      </c>
      <c r="V38" s="50">
        <v>0</v>
      </c>
      <c r="W38" s="53">
        <f t="shared" si="18"/>
        <v>0</v>
      </c>
      <c r="X38" s="52">
        <v>0</v>
      </c>
      <c r="Y38" s="50">
        <v>0</v>
      </c>
      <c r="Z38" s="53">
        <f t="shared" si="19"/>
        <v>0</v>
      </c>
      <c r="AA38" s="54">
        <f t="shared" si="7"/>
        <v>2</v>
      </c>
      <c r="AB38" s="55">
        <f t="shared" si="8"/>
        <v>0</v>
      </c>
      <c r="AC38" s="56">
        <f t="shared" si="20"/>
        <v>18</v>
      </c>
      <c r="AD38" s="56"/>
      <c r="AE38" s="49">
        <v>0</v>
      </c>
      <c r="AF38" s="50">
        <v>0</v>
      </c>
      <c r="AG38" s="51">
        <f t="shared" si="21"/>
        <v>37</v>
      </c>
      <c r="AH38" s="52">
        <v>0</v>
      </c>
      <c r="AI38" s="50">
        <v>0</v>
      </c>
      <c r="AJ38" s="53">
        <f t="shared" si="22"/>
        <v>0</v>
      </c>
      <c r="AK38" s="52">
        <v>0</v>
      </c>
      <c r="AL38" s="50">
        <v>0</v>
      </c>
      <c r="AM38" s="53">
        <f t="shared" si="23"/>
        <v>0</v>
      </c>
      <c r="AN38" s="54">
        <f t="shared" si="9"/>
        <v>0</v>
      </c>
      <c r="AO38" s="55">
        <f t="shared" si="10"/>
        <v>0</v>
      </c>
      <c r="AP38" s="56">
        <f t="shared" si="24"/>
        <v>37</v>
      </c>
    </row>
    <row r="39" spans="2:42" ht="15.75">
      <c r="B39" s="22">
        <f t="shared" si="11"/>
        <v>0.4895835249999997</v>
      </c>
      <c r="C39" s="24" t="s">
        <v>2</v>
      </c>
      <c r="D39" s="23">
        <f t="shared" si="12"/>
        <v>0.5000001999999997</v>
      </c>
      <c r="E39" s="49">
        <f t="shared" si="3"/>
        <v>1</v>
      </c>
      <c r="F39" s="50">
        <f t="shared" si="0"/>
        <v>4</v>
      </c>
      <c r="G39" s="51">
        <f t="shared" si="13"/>
        <v>52</v>
      </c>
      <c r="H39" s="52">
        <f t="shared" si="4"/>
        <v>0</v>
      </c>
      <c r="I39" s="50">
        <f t="shared" si="1"/>
        <v>0</v>
      </c>
      <c r="J39" s="53">
        <f t="shared" si="14"/>
        <v>0</v>
      </c>
      <c r="K39" s="52">
        <f t="shared" si="5"/>
        <v>0</v>
      </c>
      <c r="L39" s="50">
        <f t="shared" si="2"/>
        <v>0</v>
      </c>
      <c r="M39" s="53">
        <f t="shared" si="15"/>
        <v>0</v>
      </c>
      <c r="N39" s="54">
        <f t="shared" si="6"/>
        <v>1</v>
      </c>
      <c r="O39" s="55">
        <f t="shared" si="6"/>
        <v>4</v>
      </c>
      <c r="P39" s="56">
        <f t="shared" si="16"/>
        <v>52</v>
      </c>
      <c r="Q39" s="56"/>
      <c r="R39" s="49">
        <v>1</v>
      </c>
      <c r="S39" s="50">
        <v>2</v>
      </c>
      <c r="T39" s="51">
        <f t="shared" si="17"/>
        <v>17</v>
      </c>
      <c r="U39" s="52">
        <v>0</v>
      </c>
      <c r="V39" s="50">
        <v>0</v>
      </c>
      <c r="W39" s="53">
        <f t="shared" si="18"/>
        <v>0</v>
      </c>
      <c r="X39" s="52">
        <v>0</v>
      </c>
      <c r="Y39" s="50">
        <v>0</v>
      </c>
      <c r="Z39" s="53">
        <f t="shared" si="19"/>
        <v>0</v>
      </c>
      <c r="AA39" s="54">
        <f t="shared" si="7"/>
        <v>1</v>
      </c>
      <c r="AB39" s="55">
        <f t="shared" si="8"/>
        <v>2</v>
      </c>
      <c r="AC39" s="56">
        <f t="shared" si="20"/>
        <v>17</v>
      </c>
      <c r="AD39" s="56"/>
      <c r="AE39" s="49">
        <v>0</v>
      </c>
      <c r="AF39" s="50">
        <v>2</v>
      </c>
      <c r="AG39" s="51">
        <f t="shared" si="21"/>
        <v>35</v>
      </c>
      <c r="AH39" s="52">
        <v>0</v>
      </c>
      <c r="AI39" s="50">
        <v>0</v>
      </c>
      <c r="AJ39" s="53">
        <f t="shared" si="22"/>
        <v>0</v>
      </c>
      <c r="AK39" s="52">
        <v>0</v>
      </c>
      <c r="AL39" s="50">
        <v>0</v>
      </c>
      <c r="AM39" s="53">
        <f t="shared" si="23"/>
        <v>0</v>
      </c>
      <c r="AN39" s="54">
        <f t="shared" si="9"/>
        <v>0</v>
      </c>
      <c r="AO39" s="55">
        <f t="shared" si="10"/>
        <v>2</v>
      </c>
      <c r="AP39" s="56">
        <f t="shared" si="24"/>
        <v>35</v>
      </c>
    </row>
    <row r="40" spans="2:42" ht="15.75">
      <c r="B40" s="22">
        <f t="shared" si="11"/>
        <v>0.5000001999999997</v>
      </c>
      <c r="C40" s="24" t="s">
        <v>2</v>
      </c>
      <c r="D40" s="23">
        <f t="shared" si="12"/>
        <v>0.5104168749999997</v>
      </c>
      <c r="E40" s="49">
        <f t="shared" si="3"/>
        <v>2</v>
      </c>
      <c r="F40" s="50">
        <f t="shared" si="0"/>
        <v>1</v>
      </c>
      <c r="G40" s="51">
        <f t="shared" si="13"/>
        <v>53</v>
      </c>
      <c r="H40" s="52">
        <f t="shared" si="4"/>
        <v>0</v>
      </c>
      <c r="I40" s="50">
        <f t="shared" si="1"/>
        <v>0</v>
      </c>
      <c r="J40" s="53">
        <f t="shared" si="14"/>
        <v>0</v>
      </c>
      <c r="K40" s="52">
        <f t="shared" si="5"/>
        <v>0</v>
      </c>
      <c r="L40" s="50">
        <f t="shared" si="2"/>
        <v>0</v>
      </c>
      <c r="M40" s="53">
        <f t="shared" si="15"/>
        <v>0</v>
      </c>
      <c r="N40" s="54">
        <f t="shared" si="6"/>
        <v>2</v>
      </c>
      <c r="O40" s="55">
        <f t="shared" si="6"/>
        <v>1</v>
      </c>
      <c r="P40" s="56">
        <f t="shared" si="16"/>
        <v>53</v>
      </c>
      <c r="Q40" s="56"/>
      <c r="R40" s="49">
        <v>2</v>
      </c>
      <c r="S40" s="50">
        <v>1</v>
      </c>
      <c r="T40" s="51">
        <f t="shared" si="17"/>
        <v>18</v>
      </c>
      <c r="U40" s="52">
        <v>0</v>
      </c>
      <c r="V40" s="50">
        <v>0</v>
      </c>
      <c r="W40" s="53">
        <f t="shared" si="18"/>
        <v>0</v>
      </c>
      <c r="X40" s="52">
        <v>0</v>
      </c>
      <c r="Y40" s="50">
        <v>0</v>
      </c>
      <c r="Z40" s="53">
        <f t="shared" si="19"/>
        <v>0</v>
      </c>
      <c r="AA40" s="54">
        <f t="shared" si="7"/>
        <v>2</v>
      </c>
      <c r="AB40" s="55">
        <f t="shared" si="8"/>
        <v>1</v>
      </c>
      <c r="AC40" s="56">
        <f t="shared" si="20"/>
        <v>18</v>
      </c>
      <c r="AD40" s="56"/>
      <c r="AE40" s="49">
        <v>0</v>
      </c>
      <c r="AF40" s="50">
        <v>0</v>
      </c>
      <c r="AG40" s="51">
        <f t="shared" si="21"/>
        <v>35</v>
      </c>
      <c r="AH40" s="52">
        <v>0</v>
      </c>
      <c r="AI40" s="50">
        <v>0</v>
      </c>
      <c r="AJ40" s="53">
        <f t="shared" si="22"/>
        <v>0</v>
      </c>
      <c r="AK40" s="52">
        <v>0</v>
      </c>
      <c r="AL40" s="50">
        <v>0</v>
      </c>
      <c r="AM40" s="53">
        <f t="shared" si="23"/>
        <v>0</v>
      </c>
      <c r="AN40" s="54">
        <f t="shared" si="9"/>
        <v>0</v>
      </c>
      <c r="AO40" s="55">
        <f t="shared" si="10"/>
        <v>0</v>
      </c>
      <c r="AP40" s="56">
        <f t="shared" si="24"/>
        <v>35</v>
      </c>
    </row>
    <row r="41" spans="2:42" ht="15.75">
      <c r="B41" s="22">
        <f t="shared" si="11"/>
        <v>0.5104168749999997</v>
      </c>
      <c r="C41" s="24" t="s">
        <v>2</v>
      </c>
      <c r="D41" s="23">
        <f t="shared" si="12"/>
        <v>0.5208335499999996</v>
      </c>
      <c r="E41" s="49">
        <f t="shared" si="3"/>
        <v>0</v>
      </c>
      <c r="F41" s="50">
        <f t="shared" si="0"/>
        <v>1</v>
      </c>
      <c r="G41" s="51">
        <f t="shared" si="13"/>
        <v>52</v>
      </c>
      <c r="H41" s="52">
        <f t="shared" si="4"/>
        <v>0</v>
      </c>
      <c r="I41" s="50">
        <f t="shared" si="1"/>
        <v>0</v>
      </c>
      <c r="J41" s="53">
        <f t="shared" si="14"/>
        <v>0</v>
      </c>
      <c r="K41" s="52">
        <f t="shared" si="5"/>
        <v>0</v>
      </c>
      <c r="L41" s="50">
        <f t="shared" si="2"/>
        <v>0</v>
      </c>
      <c r="M41" s="53">
        <f t="shared" si="15"/>
        <v>0</v>
      </c>
      <c r="N41" s="54">
        <f t="shared" si="6"/>
        <v>0</v>
      </c>
      <c r="O41" s="55">
        <f t="shared" si="6"/>
        <v>1</v>
      </c>
      <c r="P41" s="56">
        <f t="shared" si="16"/>
        <v>52</v>
      </c>
      <c r="Q41" s="56"/>
      <c r="R41" s="49">
        <v>0</v>
      </c>
      <c r="S41" s="50">
        <v>0</v>
      </c>
      <c r="T41" s="51">
        <f t="shared" si="17"/>
        <v>18</v>
      </c>
      <c r="U41" s="52">
        <v>0</v>
      </c>
      <c r="V41" s="50">
        <v>0</v>
      </c>
      <c r="W41" s="53">
        <f t="shared" si="18"/>
        <v>0</v>
      </c>
      <c r="X41" s="52">
        <v>0</v>
      </c>
      <c r="Y41" s="50">
        <v>0</v>
      </c>
      <c r="Z41" s="53">
        <f t="shared" si="19"/>
        <v>0</v>
      </c>
      <c r="AA41" s="54">
        <f t="shared" si="7"/>
        <v>0</v>
      </c>
      <c r="AB41" s="55">
        <f t="shared" si="8"/>
        <v>0</v>
      </c>
      <c r="AC41" s="56">
        <f t="shared" si="20"/>
        <v>18</v>
      </c>
      <c r="AD41" s="56"/>
      <c r="AE41" s="49">
        <v>0</v>
      </c>
      <c r="AF41" s="50">
        <v>1</v>
      </c>
      <c r="AG41" s="51">
        <f t="shared" si="21"/>
        <v>34</v>
      </c>
      <c r="AH41" s="52">
        <v>0</v>
      </c>
      <c r="AI41" s="50">
        <v>0</v>
      </c>
      <c r="AJ41" s="53">
        <f t="shared" si="22"/>
        <v>0</v>
      </c>
      <c r="AK41" s="52">
        <v>0</v>
      </c>
      <c r="AL41" s="50">
        <v>0</v>
      </c>
      <c r="AM41" s="53">
        <f t="shared" si="23"/>
        <v>0</v>
      </c>
      <c r="AN41" s="54">
        <f t="shared" si="9"/>
        <v>0</v>
      </c>
      <c r="AO41" s="55">
        <f t="shared" si="10"/>
        <v>1</v>
      </c>
      <c r="AP41" s="56">
        <f t="shared" si="24"/>
        <v>34</v>
      </c>
    </row>
    <row r="42" spans="2:42" ht="15.75">
      <c r="B42" s="22">
        <f t="shared" si="11"/>
        <v>0.5208335499999996</v>
      </c>
      <c r="C42" s="24" t="s">
        <v>2</v>
      </c>
      <c r="D42" s="23">
        <f t="shared" si="12"/>
        <v>0.5312502249999996</v>
      </c>
      <c r="E42" s="49">
        <f t="shared" si="3"/>
        <v>1</v>
      </c>
      <c r="F42" s="50">
        <f t="shared" si="0"/>
        <v>4</v>
      </c>
      <c r="G42" s="51">
        <f t="shared" si="13"/>
        <v>49</v>
      </c>
      <c r="H42" s="52">
        <f t="shared" si="4"/>
        <v>0</v>
      </c>
      <c r="I42" s="50">
        <f t="shared" si="1"/>
        <v>0</v>
      </c>
      <c r="J42" s="53">
        <f t="shared" si="14"/>
        <v>0</v>
      </c>
      <c r="K42" s="52">
        <f t="shared" si="5"/>
        <v>0</v>
      </c>
      <c r="L42" s="50">
        <f t="shared" si="2"/>
        <v>0</v>
      </c>
      <c r="M42" s="53">
        <f t="shared" si="15"/>
        <v>0</v>
      </c>
      <c r="N42" s="54">
        <f t="shared" si="6"/>
        <v>1</v>
      </c>
      <c r="O42" s="55">
        <f t="shared" si="6"/>
        <v>4</v>
      </c>
      <c r="P42" s="56">
        <f t="shared" si="16"/>
        <v>49</v>
      </c>
      <c r="Q42" s="56"/>
      <c r="R42" s="49">
        <v>0</v>
      </c>
      <c r="S42" s="50">
        <v>1</v>
      </c>
      <c r="T42" s="51">
        <f t="shared" si="17"/>
        <v>17</v>
      </c>
      <c r="U42" s="52">
        <v>0</v>
      </c>
      <c r="V42" s="50">
        <v>0</v>
      </c>
      <c r="W42" s="53">
        <f t="shared" si="18"/>
        <v>0</v>
      </c>
      <c r="X42" s="52">
        <v>0</v>
      </c>
      <c r="Y42" s="50">
        <v>0</v>
      </c>
      <c r="Z42" s="53">
        <f t="shared" si="19"/>
        <v>0</v>
      </c>
      <c r="AA42" s="54">
        <f t="shared" si="7"/>
        <v>0</v>
      </c>
      <c r="AB42" s="55">
        <f t="shared" si="8"/>
        <v>1</v>
      </c>
      <c r="AC42" s="56">
        <f t="shared" si="20"/>
        <v>17</v>
      </c>
      <c r="AD42" s="56"/>
      <c r="AE42" s="49">
        <v>1</v>
      </c>
      <c r="AF42" s="50">
        <v>3</v>
      </c>
      <c r="AG42" s="51">
        <f t="shared" si="21"/>
        <v>32</v>
      </c>
      <c r="AH42" s="52">
        <v>0</v>
      </c>
      <c r="AI42" s="50">
        <v>0</v>
      </c>
      <c r="AJ42" s="53">
        <f t="shared" si="22"/>
        <v>0</v>
      </c>
      <c r="AK42" s="52">
        <v>0</v>
      </c>
      <c r="AL42" s="50">
        <v>0</v>
      </c>
      <c r="AM42" s="53">
        <f t="shared" si="23"/>
        <v>0</v>
      </c>
      <c r="AN42" s="54">
        <f t="shared" si="9"/>
        <v>1</v>
      </c>
      <c r="AO42" s="55">
        <f t="shared" si="10"/>
        <v>3</v>
      </c>
      <c r="AP42" s="56">
        <f t="shared" si="24"/>
        <v>32</v>
      </c>
    </row>
    <row r="43" spans="2:42" ht="15.75">
      <c r="B43" s="22">
        <f t="shared" si="11"/>
        <v>0.5312502249999996</v>
      </c>
      <c r="C43" s="24" t="s">
        <v>2</v>
      </c>
      <c r="D43" s="23">
        <f t="shared" si="12"/>
        <v>0.5416668999999996</v>
      </c>
      <c r="E43" s="49">
        <f t="shared" si="3"/>
        <v>1</v>
      </c>
      <c r="F43" s="50">
        <f t="shared" si="0"/>
        <v>0</v>
      </c>
      <c r="G43" s="51">
        <f t="shared" si="13"/>
        <v>50</v>
      </c>
      <c r="H43" s="52">
        <f t="shared" si="4"/>
        <v>0</v>
      </c>
      <c r="I43" s="50">
        <f t="shared" si="1"/>
        <v>0</v>
      </c>
      <c r="J43" s="53">
        <f t="shared" si="14"/>
        <v>0</v>
      </c>
      <c r="K43" s="52">
        <f t="shared" si="5"/>
        <v>0</v>
      </c>
      <c r="L43" s="50">
        <f t="shared" si="2"/>
        <v>0</v>
      </c>
      <c r="M43" s="53">
        <f t="shared" si="15"/>
        <v>0</v>
      </c>
      <c r="N43" s="54">
        <f t="shared" si="6"/>
        <v>1</v>
      </c>
      <c r="O43" s="55">
        <f t="shared" si="6"/>
        <v>0</v>
      </c>
      <c r="P43" s="56">
        <f t="shared" si="16"/>
        <v>50</v>
      </c>
      <c r="Q43" s="56"/>
      <c r="R43" s="49">
        <v>0</v>
      </c>
      <c r="S43" s="50">
        <v>0</v>
      </c>
      <c r="T43" s="51">
        <f t="shared" si="17"/>
        <v>17</v>
      </c>
      <c r="U43" s="52">
        <v>0</v>
      </c>
      <c r="V43" s="50">
        <v>0</v>
      </c>
      <c r="W43" s="53">
        <f t="shared" si="18"/>
        <v>0</v>
      </c>
      <c r="X43" s="52">
        <v>0</v>
      </c>
      <c r="Y43" s="50">
        <v>0</v>
      </c>
      <c r="Z43" s="53">
        <f t="shared" si="19"/>
        <v>0</v>
      </c>
      <c r="AA43" s="54">
        <f t="shared" si="7"/>
        <v>0</v>
      </c>
      <c r="AB43" s="55">
        <f t="shared" si="8"/>
        <v>0</v>
      </c>
      <c r="AC43" s="56">
        <f t="shared" si="20"/>
        <v>17</v>
      </c>
      <c r="AD43" s="56"/>
      <c r="AE43" s="49">
        <v>1</v>
      </c>
      <c r="AF43" s="50">
        <v>0</v>
      </c>
      <c r="AG43" s="51">
        <f t="shared" si="21"/>
        <v>33</v>
      </c>
      <c r="AH43" s="52">
        <v>0</v>
      </c>
      <c r="AI43" s="50">
        <v>0</v>
      </c>
      <c r="AJ43" s="53">
        <f t="shared" si="22"/>
        <v>0</v>
      </c>
      <c r="AK43" s="52">
        <v>0</v>
      </c>
      <c r="AL43" s="50">
        <v>0</v>
      </c>
      <c r="AM43" s="53">
        <f t="shared" si="23"/>
        <v>0</v>
      </c>
      <c r="AN43" s="54">
        <f t="shared" si="9"/>
        <v>1</v>
      </c>
      <c r="AO43" s="55">
        <f t="shared" si="10"/>
        <v>0</v>
      </c>
      <c r="AP43" s="56">
        <f t="shared" si="24"/>
        <v>33</v>
      </c>
    </row>
    <row r="44" spans="2:42" ht="15.75">
      <c r="B44" s="22">
        <f t="shared" si="11"/>
        <v>0.5416668999999996</v>
      </c>
      <c r="C44" s="24" t="s">
        <v>2</v>
      </c>
      <c r="D44" s="23">
        <f t="shared" si="12"/>
        <v>0.5520835749999996</v>
      </c>
      <c r="E44" s="49">
        <f t="shared" si="3"/>
        <v>1</v>
      </c>
      <c r="F44" s="50">
        <f t="shared" si="0"/>
        <v>3</v>
      </c>
      <c r="G44" s="51">
        <f t="shared" si="13"/>
        <v>48</v>
      </c>
      <c r="H44" s="52">
        <f t="shared" si="4"/>
        <v>0</v>
      </c>
      <c r="I44" s="50">
        <f t="shared" si="1"/>
        <v>0</v>
      </c>
      <c r="J44" s="53">
        <f t="shared" si="14"/>
        <v>0</v>
      </c>
      <c r="K44" s="52">
        <f t="shared" si="5"/>
        <v>0</v>
      </c>
      <c r="L44" s="50">
        <f t="shared" si="2"/>
        <v>0</v>
      </c>
      <c r="M44" s="53">
        <f t="shared" si="15"/>
        <v>0</v>
      </c>
      <c r="N44" s="54">
        <f t="shared" si="6"/>
        <v>1</v>
      </c>
      <c r="O44" s="55">
        <f t="shared" si="6"/>
        <v>3</v>
      </c>
      <c r="P44" s="56">
        <f t="shared" si="16"/>
        <v>48</v>
      </c>
      <c r="Q44" s="56"/>
      <c r="R44" s="49">
        <v>0</v>
      </c>
      <c r="S44" s="50">
        <v>1</v>
      </c>
      <c r="T44" s="51">
        <f t="shared" si="17"/>
        <v>16</v>
      </c>
      <c r="U44" s="52">
        <v>0</v>
      </c>
      <c r="V44" s="50">
        <v>0</v>
      </c>
      <c r="W44" s="53">
        <f t="shared" si="18"/>
        <v>0</v>
      </c>
      <c r="X44" s="52">
        <v>0</v>
      </c>
      <c r="Y44" s="50">
        <v>0</v>
      </c>
      <c r="Z44" s="53">
        <f t="shared" si="19"/>
        <v>0</v>
      </c>
      <c r="AA44" s="54">
        <f t="shared" si="7"/>
        <v>0</v>
      </c>
      <c r="AB44" s="55">
        <f t="shared" si="8"/>
        <v>1</v>
      </c>
      <c r="AC44" s="56">
        <f t="shared" si="20"/>
        <v>16</v>
      </c>
      <c r="AD44" s="56"/>
      <c r="AE44" s="49">
        <v>1</v>
      </c>
      <c r="AF44" s="50">
        <v>2</v>
      </c>
      <c r="AG44" s="51">
        <f t="shared" si="21"/>
        <v>32</v>
      </c>
      <c r="AH44" s="52">
        <v>0</v>
      </c>
      <c r="AI44" s="50">
        <v>0</v>
      </c>
      <c r="AJ44" s="53">
        <f t="shared" si="22"/>
        <v>0</v>
      </c>
      <c r="AK44" s="52">
        <v>0</v>
      </c>
      <c r="AL44" s="50">
        <v>0</v>
      </c>
      <c r="AM44" s="53">
        <f t="shared" si="23"/>
        <v>0</v>
      </c>
      <c r="AN44" s="54">
        <f t="shared" si="9"/>
        <v>1</v>
      </c>
      <c r="AO44" s="55">
        <f t="shared" si="10"/>
        <v>2</v>
      </c>
      <c r="AP44" s="56">
        <f t="shared" si="24"/>
        <v>32</v>
      </c>
    </row>
    <row r="45" spans="2:42" ht="15.75">
      <c r="B45" s="22">
        <f t="shared" si="11"/>
        <v>0.5520835749999996</v>
      </c>
      <c r="C45" s="24" t="s">
        <v>2</v>
      </c>
      <c r="D45" s="23">
        <f t="shared" si="12"/>
        <v>0.5625002499999996</v>
      </c>
      <c r="E45" s="49">
        <f t="shared" si="3"/>
        <v>0</v>
      </c>
      <c r="F45" s="50">
        <f t="shared" si="0"/>
        <v>0</v>
      </c>
      <c r="G45" s="51">
        <f t="shared" si="13"/>
        <v>48</v>
      </c>
      <c r="H45" s="52">
        <f t="shared" si="4"/>
        <v>0</v>
      </c>
      <c r="I45" s="50">
        <f t="shared" si="1"/>
        <v>0</v>
      </c>
      <c r="J45" s="53">
        <f t="shared" si="14"/>
        <v>0</v>
      </c>
      <c r="K45" s="52">
        <f t="shared" si="5"/>
        <v>0</v>
      </c>
      <c r="L45" s="50">
        <f t="shared" si="2"/>
        <v>0</v>
      </c>
      <c r="M45" s="53">
        <f t="shared" si="15"/>
        <v>0</v>
      </c>
      <c r="N45" s="54">
        <f t="shared" si="6"/>
        <v>0</v>
      </c>
      <c r="O45" s="55">
        <f t="shared" si="6"/>
        <v>0</v>
      </c>
      <c r="P45" s="56">
        <f t="shared" si="16"/>
        <v>48</v>
      </c>
      <c r="Q45" s="56"/>
      <c r="R45" s="49">
        <v>0</v>
      </c>
      <c r="S45" s="50">
        <v>0</v>
      </c>
      <c r="T45" s="51">
        <f t="shared" si="17"/>
        <v>16</v>
      </c>
      <c r="U45" s="52">
        <v>0</v>
      </c>
      <c r="V45" s="50">
        <v>0</v>
      </c>
      <c r="W45" s="53">
        <f t="shared" si="18"/>
        <v>0</v>
      </c>
      <c r="X45" s="52">
        <v>0</v>
      </c>
      <c r="Y45" s="50">
        <v>0</v>
      </c>
      <c r="Z45" s="53">
        <f t="shared" si="19"/>
        <v>0</v>
      </c>
      <c r="AA45" s="54">
        <f t="shared" si="7"/>
        <v>0</v>
      </c>
      <c r="AB45" s="55">
        <f t="shared" si="8"/>
        <v>0</v>
      </c>
      <c r="AC45" s="56">
        <f t="shared" si="20"/>
        <v>16</v>
      </c>
      <c r="AD45" s="56"/>
      <c r="AE45" s="49">
        <v>0</v>
      </c>
      <c r="AF45" s="50">
        <v>0</v>
      </c>
      <c r="AG45" s="51">
        <f t="shared" si="21"/>
        <v>32</v>
      </c>
      <c r="AH45" s="52">
        <v>0</v>
      </c>
      <c r="AI45" s="50">
        <v>0</v>
      </c>
      <c r="AJ45" s="53">
        <f t="shared" si="22"/>
        <v>0</v>
      </c>
      <c r="AK45" s="52">
        <v>0</v>
      </c>
      <c r="AL45" s="50">
        <v>0</v>
      </c>
      <c r="AM45" s="53">
        <f t="shared" si="23"/>
        <v>0</v>
      </c>
      <c r="AN45" s="54">
        <f t="shared" si="9"/>
        <v>0</v>
      </c>
      <c r="AO45" s="55">
        <f t="shared" si="10"/>
        <v>0</v>
      </c>
      <c r="AP45" s="56">
        <f t="shared" si="24"/>
        <v>32</v>
      </c>
    </row>
    <row r="46" spans="2:42" ht="15.75">
      <c r="B46" s="22">
        <f t="shared" si="11"/>
        <v>0.5625002499999996</v>
      </c>
      <c r="C46" s="24" t="s">
        <v>2</v>
      </c>
      <c r="D46" s="23">
        <f t="shared" si="12"/>
        <v>0.5729169249999996</v>
      </c>
      <c r="E46" s="49">
        <f t="shared" si="3"/>
        <v>0</v>
      </c>
      <c r="F46" s="50">
        <f t="shared" si="0"/>
        <v>1</v>
      </c>
      <c r="G46" s="51">
        <f t="shared" si="13"/>
        <v>47</v>
      </c>
      <c r="H46" s="52">
        <f t="shared" si="4"/>
        <v>0</v>
      </c>
      <c r="I46" s="50">
        <f t="shared" si="1"/>
        <v>0</v>
      </c>
      <c r="J46" s="53">
        <f t="shared" si="14"/>
        <v>0</v>
      </c>
      <c r="K46" s="52">
        <f t="shared" si="5"/>
        <v>0</v>
      </c>
      <c r="L46" s="50">
        <f t="shared" si="2"/>
        <v>0</v>
      </c>
      <c r="M46" s="53">
        <f t="shared" si="15"/>
        <v>0</v>
      </c>
      <c r="N46" s="54">
        <f t="shared" si="6"/>
        <v>0</v>
      </c>
      <c r="O46" s="55">
        <f t="shared" si="6"/>
        <v>1</v>
      </c>
      <c r="P46" s="56">
        <f t="shared" si="16"/>
        <v>47</v>
      </c>
      <c r="Q46" s="56"/>
      <c r="R46" s="49">
        <v>0</v>
      </c>
      <c r="S46" s="50">
        <v>0</v>
      </c>
      <c r="T46" s="51">
        <f t="shared" si="17"/>
        <v>16</v>
      </c>
      <c r="U46" s="52">
        <v>0</v>
      </c>
      <c r="V46" s="50">
        <v>0</v>
      </c>
      <c r="W46" s="53">
        <f t="shared" si="18"/>
        <v>0</v>
      </c>
      <c r="X46" s="52">
        <v>0</v>
      </c>
      <c r="Y46" s="50">
        <v>0</v>
      </c>
      <c r="Z46" s="53">
        <f t="shared" si="19"/>
        <v>0</v>
      </c>
      <c r="AA46" s="54">
        <f t="shared" si="7"/>
        <v>0</v>
      </c>
      <c r="AB46" s="55">
        <f t="shared" si="8"/>
        <v>0</v>
      </c>
      <c r="AC46" s="56">
        <f t="shared" si="20"/>
        <v>16</v>
      </c>
      <c r="AD46" s="56"/>
      <c r="AE46" s="49">
        <v>0</v>
      </c>
      <c r="AF46" s="50">
        <v>1</v>
      </c>
      <c r="AG46" s="51">
        <f t="shared" si="21"/>
        <v>31</v>
      </c>
      <c r="AH46" s="52">
        <v>0</v>
      </c>
      <c r="AI46" s="50">
        <v>0</v>
      </c>
      <c r="AJ46" s="53">
        <f t="shared" si="22"/>
        <v>0</v>
      </c>
      <c r="AK46" s="52">
        <v>0</v>
      </c>
      <c r="AL46" s="50">
        <v>0</v>
      </c>
      <c r="AM46" s="53">
        <f t="shared" si="23"/>
        <v>0</v>
      </c>
      <c r="AN46" s="54">
        <f t="shared" si="9"/>
        <v>0</v>
      </c>
      <c r="AO46" s="55">
        <f t="shared" si="10"/>
        <v>1</v>
      </c>
      <c r="AP46" s="56">
        <f t="shared" si="24"/>
        <v>31</v>
      </c>
    </row>
    <row r="47" spans="2:42" ht="15.75">
      <c r="B47" s="22">
        <f t="shared" si="11"/>
        <v>0.5729169249999996</v>
      </c>
      <c r="C47" s="24" t="s">
        <v>2</v>
      </c>
      <c r="D47" s="23">
        <f t="shared" si="12"/>
        <v>0.5833335999999996</v>
      </c>
      <c r="E47" s="49">
        <f t="shared" si="3"/>
        <v>1</v>
      </c>
      <c r="F47" s="50">
        <f t="shared" si="0"/>
        <v>1</v>
      </c>
      <c r="G47" s="51">
        <f t="shared" si="13"/>
        <v>47</v>
      </c>
      <c r="H47" s="52">
        <f t="shared" si="4"/>
        <v>0</v>
      </c>
      <c r="I47" s="50">
        <f t="shared" si="1"/>
        <v>0</v>
      </c>
      <c r="J47" s="53">
        <f t="shared" si="14"/>
        <v>0</v>
      </c>
      <c r="K47" s="52">
        <f t="shared" si="5"/>
        <v>0</v>
      </c>
      <c r="L47" s="50">
        <f t="shared" si="2"/>
        <v>0</v>
      </c>
      <c r="M47" s="53">
        <f t="shared" si="15"/>
        <v>0</v>
      </c>
      <c r="N47" s="54">
        <f t="shared" si="6"/>
        <v>1</v>
      </c>
      <c r="O47" s="55">
        <f t="shared" si="6"/>
        <v>1</v>
      </c>
      <c r="P47" s="56">
        <f t="shared" si="16"/>
        <v>47</v>
      </c>
      <c r="Q47" s="56"/>
      <c r="R47" s="49">
        <v>0</v>
      </c>
      <c r="S47" s="50">
        <v>0</v>
      </c>
      <c r="T47" s="51">
        <f t="shared" si="17"/>
        <v>16</v>
      </c>
      <c r="U47" s="52">
        <v>0</v>
      </c>
      <c r="V47" s="50">
        <v>0</v>
      </c>
      <c r="W47" s="53">
        <f t="shared" si="18"/>
        <v>0</v>
      </c>
      <c r="X47" s="52">
        <v>0</v>
      </c>
      <c r="Y47" s="50">
        <v>0</v>
      </c>
      <c r="Z47" s="53">
        <f t="shared" si="19"/>
        <v>0</v>
      </c>
      <c r="AA47" s="54">
        <f t="shared" si="7"/>
        <v>0</v>
      </c>
      <c r="AB47" s="55">
        <f t="shared" si="8"/>
        <v>0</v>
      </c>
      <c r="AC47" s="56">
        <f t="shared" si="20"/>
        <v>16</v>
      </c>
      <c r="AD47" s="56"/>
      <c r="AE47" s="49">
        <v>1</v>
      </c>
      <c r="AF47" s="50">
        <v>1</v>
      </c>
      <c r="AG47" s="51">
        <f t="shared" si="21"/>
        <v>31</v>
      </c>
      <c r="AH47" s="52">
        <v>0</v>
      </c>
      <c r="AI47" s="50">
        <v>0</v>
      </c>
      <c r="AJ47" s="53">
        <f t="shared" si="22"/>
        <v>0</v>
      </c>
      <c r="AK47" s="52">
        <v>0</v>
      </c>
      <c r="AL47" s="50">
        <v>0</v>
      </c>
      <c r="AM47" s="53">
        <f t="shared" si="23"/>
        <v>0</v>
      </c>
      <c r="AN47" s="54">
        <f t="shared" si="9"/>
        <v>1</v>
      </c>
      <c r="AO47" s="55">
        <f t="shared" si="10"/>
        <v>1</v>
      </c>
      <c r="AP47" s="56">
        <f t="shared" si="24"/>
        <v>31</v>
      </c>
    </row>
    <row r="48" spans="2:42" ht="15.75">
      <c r="B48" s="22">
        <f t="shared" si="11"/>
        <v>0.5833335999999996</v>
      </c>
      <c r="C48" s="24" t="s">
        <v>2</v>
      </c>
      <c r="D48" s="23">
        <f t="shared" si="12"/>
        <v>0.5937502749999995</v>
      </c>
      <c r="E48" s="49">
        <f t="shared" si="3"/>
        <v>1</v>
      </c>
      <c r="F48" s="50">
        <f t="shared" si="0"/>
        <v>1</v>
      </c>
      <c r="G48" s="51">
        <f t="shared" si="13"/>
        <v>47</v>
      </c>
      <c r="H48" s="52">
        <f t="shared" si="4"/>
        <v>0</v>
      </c>
      <c r="I48" s="50">
        <f t="shared" si="1"/>
        <v>0</v>
      </c>
      <c r="J48" s="53">
        <f t="shared" si="14"/>
        <v>0</v>
      </c>
      <c r="K48" s="52">
        <f t="shared" si="5"/>
        <v>0</v>
      </c>
      <c r="L48" s="50">
        <f t="shared" si="2"/>
        <v>0</v>
      </c>
      <c r="M48" s="53">
        <f t="shared" si="15"/>
        <v>0</v>
      </c>
      <c r="N48" s="54">
        <f t="shared" si="6"/>
        <v>1</v>
      </c>
      <c r="O48" s="55">
        <f t="shared" si="6"/>
        <v>1</v>
      </c>
      <c r="P48" s="56">
        <f t="shared" si="16"/>
        <v>47</v>
      </c>
      <c r="Q48" s="56"/>
      <c r="R48" s="49">
        <v>1</v>
      </c>
      <c r="S48" s="50">
        <v>0</v>
      </c>
      <c r="T48" s="51">
        <f t="shared" si="17"/>
        <v>17</v>
      </c>
      <c r="U48" s="52">
        <v>0</v>
      </c>
      <c r="V48" s="50">
        <v>0</v>
      </c>
      <c r="W48" s="53">
        <f t="shared" si="18"/>
        <v>0</v>
      </c>
      <c r="X48" s="52">
        <v>0</v>
      </c>
      <c r="Y48" s="50">
        <v>0</v>
      </c>
      <c r="Z48" s="53">
        <f t="shared" si="19"/>
        <v>0</v>
      </c>
      <c r="AA48" s="54">
        <f t="shared" si="7"/>
        <v>1</v>
      </c>
      <c r="AB48" s="55">
        <f t="shared" si="8"/>
        <v>0</v>
      </c>
      <c r="AC48" s="56">
        <f t="shared" si="20"/>
        <v>17</v>
      </c>
      <c r="AD48" s="56"/>
      <c r="AE48" s="49">
        <v>0</v>
      </c>
      <c r="AF48" s="50">
        <v>1</v>
      </c>
      <c r="AG48" s="51">
        <f t="shared" si="21"/>
        <v>30</v>
      </c>
      <c r="AH48" s="52">
        <v>0</v>
      </c>
      <c r="AI48" s="50">
        <v>0</v>
      </c>
      <c r="AJ48" s="53">
        <f t="shared" si="22"/>
        <v>0</v>
      </c>
      <c r="AK48" s="52">
        <v>0</v>
      </c>
      <c r="AL48" s="50">
        <v>0</v>
      </c>
      <c r="AM48" s="53">
        <f t="shared" si="23"/>
        <v>0</v>
      </c>
      <c r="AN48" s="54">
        <f t="shared" si="9"/>
        <v>0</v>
      </c>
      <c r="AO48" s="55">
        <f t="shared" si="10"/>
        <v>1</v>
      </c>
      <c r="AP48" s="56">
        <f t="shared" si="24"/>
        <v>30</v>
      </c>
    </row>
    <row r="49" spans="2:42" ht="15.75">
      <c r="B49" s="22">
        <f t="shared" si="11"/>
        <v>0.5937502749999995</v>
      </c>
      <c r="C49" s="24" t="s">
        <v>2</v>
      </c>
      <c r="D49" s="23">
        <f t="shared" si="12"/>
        <v>0.6041669499999995</v>
      </c>
      <c r="E49" s="49">
        <f t="shared" si="3"/>
        <v>0</v>
      </c>
      <c r="F49" s="50">
        <f t="shared" si="0"/>
        <v>0</v>
      </c>
      <c r="G49" s="51">
        <f t="shared" si="13"/>
        <v>47</v>
      </c>
      <c r="H49" s="52">
        <f t="shared" si="4"/>
        <v>0</v>
      </c>
      <c r="I49" s="50">
        <f t="shared" si="1"/>
        <v>0</v>
      </c>
      <c r="J49" s="53">
        <f t="shared" si="14"/>
        <v>0</v>
      </c>
      <c r="K49" s="52">
        <f t="shared" si="5"/>
        <v>0</v>
      </c>
      <c r="L49" s="50">
        <f t="shared" si="2"/>
        <v>0</v>
      </c>
      <c r="M49" s="53">
        <f t="shared" si="15"/>
        <v>0</v>
      </c>
      <c r="N49" s="54">
        <f t="shared" si="6"/>
        <v>0</v>
      </c>
      <c r="O49" s="55">
        <f t="shared" si="6"/>
        <v>0</v>
      </c>
      <c r="P49" s="56">
        <f t="shared" si="16"/>
        <v>47</v>
      </c>
      <c r="Q49" s="56"/>
      <c r="R49" s="49">
        <v>0</v>
      </c>
      <c r="S49" s="50">
        <v>0</v>
      </c>
      <c r="T49" s="51">
        <f t="shared" si="17"/>
        <v>17</v>
      </c>
      <c r="U49" s="52">
        <v>0</v>
      </c>
      <c r="V49" s="50">
        <v>0</v>
      </c>
      <c r="W49" s="53">
        <f t="shared" si="18"/>
        <v>0</v>
      </c>
      <c r="X49" s="52">
        <v>0</v>
      </c>
      <c r="Y49" s="50">
        <v>0</v>
      </c>
      <c r="Z49" s="53">
        <f t="shared" si="19"/>
        <v>0</v>
      </c>
      <c r="AA49" s="54">
        <f t="shared" si="7"/>
        <v>0</v>
      </c>
      <c r="AB49" s="55">
        <f t="shared" si="8"/>
        <v>0</v>
      </c>
      <c r="AC49" s="56">
        <f t="shared" si="20"/>
        <v>17</v>
      </c>
      <c r="AD49" s="56"/>
      <c r="AE49" s="49">
        <v>0</v>
      </c>
      <c r="AF49" s="50">
        <v>0</v>
      </c>
      <c r="AG49" s="51">
        <f t="shared" si="21"/>
        <v>30</v>
      </c>
      <c r="AH49" s="52">
        <v>0</v>
      </c>
      <c r="AI49" s="50">
        <v>0</v>
      </c>
      <c r="AJ49" s="53">
        <f t="shared" si="22"/>
        <v>0</v>
      </c>
      <c r="AK49" s="52">
        <v>0</v>
      </c>
      <c r="AL49" s="50">
        <v>0</v>
      </c>
      <c r="AM49" s="53">
        <f t="shared" si="23"/>
        <v>0</v>
      </c>
      <c r="AN49" s="54">
        <f t="shared" si="9"/>
        <v>0</v>
      </c>
      <c r="AO49" s="55">
        <f t="shared" si="10"/>
        <v>0</v>
      </c>
      <c r="AP49" s="56">
        <f t="shared" si="24"/>
        <v>30</v>
      </c>
    </row>
    <row r="50" spans="2:42" ht="15.75">
      <c r="B50" s="22">
        <f t="shared" si="11"/>
        <v>0.6041669499999995</v>
      </c>
      <c r="C50" s="24" t="s">
        <v>2</v>
      </c>
      <c r="D50" s="23">
        <f t="shared" si="12"/>
        <v>0.6145836249999995</v>
      </c>
      <c r="E50" s="49">
        <f t="shared" si="3"/>
        <v>3</v>
      </c>
      <c r="F50" s="50">
        <f t="shared" si="0"/>
        <v>0</v>
      </c>
      <c r="G50" s="51">
        <f t="shared" si="13"/>
        <v>50</v>
      </c>
      <c r="H50" s="52">
        <f t="shared" si="4"/>
        <v>0</v>
      </c>
      <c r="I50" s="50">
        <f t="shared" si="1"/>
        <v>0</v>
      </c>
      <c r="J50" s="53">
        <f t="shared" si="14"/>
        <v>0</v>
      </c>
      <c r="K50" s="52">
        <f t="shared" si="5"/>
        <v>0</v>
      </c>
      <c r="L50" s="50">
        <f t="shared" si="2"/>
        <v>0</v>
      </c>
      <c r="M50" s="53">
        <f t="shared" si="15"/>
        <v>0</v>
      </c>
      <c r="N50" s="54">
        <f t="shared" si="6"/>
        <v>3</v>
      </c>
      <c r="O50" s="55">
        <f t="shared" si="6"/>
        <v>0</v>
      </c>
      <c r="P50" s="56">
        <f t="shared" si="16"/>
        <v>50</v>
      </c>
      <c r="Q50" s="56"/>
      <c r="R50" s="49">
        <v>3</v>
      </c>
      <c r="S50" s="50">
        <v>0</v>
      </c>
      <c r="T50" s="51">
        <f t="shared" si="17"/>
        <v>20</v>
      </c>
      <c r="U50" s="52">
        <v>0</v>
      </c>
      <c r="V50" s="50">
        <v>0</v>
      </c>
      <c r="W50" s="53">
        <f t="shared" si="18"/>
        <v>0</v>
      </c>
      <c r="X50" s="52">
        <v>0</v>
      </c>
      <c r="Y50" s="50">
        <v>0</v>
      </c>
      <c r="Z50" s="53">
        <f t="shared" si="19"/>
        <v>0</v>
      </c>
      <c r="AA50" s="54">
        <f t="shared" si="7"/>
        <v>3</v>
      </c>
      <c r="AB50" s="55">
        <f t="shared" si="8"/>
        <v>0</v>
      </c>
      <c r="AC50" s="56">
        <f t="shared" si="20"/>
        <v>20</v>
      </c>
      <c r="AD50" s="56"/>
      <c r="AE50" s="49">
        <v>0</v>
      </c>
      <c r="AF50" s="50">
        <v>0</v>
      </c>
      <c r="AG50" s="51">
        <f t="shared" si="21"/>
        <v>30</v>
      </c>
      <c r="AH50" s="52">
        <v>0</v>
      </c>
      <c r="AI50" s="50">
        <v>0</v>
      </c>
      <c r="AJ50" s="53">
        <f t="shared" si="22"/>
        <v>0</v>
      </c>
      <c r="AK50" s="52">
        <v>0</v>
      </c>
      <c r="AL50" s="50">
        <v>0</v>
      </c>
      <c r="AM50" s="53">
        <f t="shared" si="23"/>
        <v>0</v>
      </c>
      <c r="AN50" s="54">
        <f t="shared" si="9"/>
        <v>0</v>
      </c>
      <c r="AO50" s="55">
        <f t="shared" si="10"/>
        <v>0</v>
      </c>
      <c r="AP50" s="56">
        <f t="shared" si="24"/>
        <v>30</v>
      </c>
    </row>
    <row r="51" spans="2:42" ht="15.75">
      <c r="B51" s="22">
        <f t="shared" si="11"/>
        <v>0.6145836249999995</v>
      </c>
      <c r="C51" s="24" t="s">
        <v>2</v>
      </c>
      <c r="D51" s="23">
        <f t="shared" si="12"/>
        <v>0.6250002999999995</v>
      </c>
      <c r="E51" s="49">
        <f t="shared" si="3"/>
        <v>7</v>
      </c>
      <c r="F51" s="50">
        <f t="shared" si="0"/>
        <v>2</v>
      </c>
      <c r="G51" s="51">
        <f t="shared" si="13"/>
        <v>55</v>
      </c>
      <c r="H51" s="52">
        <f t="shared" si="4"/>
        <v>0</v>
      </c>
      <c r="I51" s="50">
        <f t="shared" si="1"/>
        <v>0</v>
      </c>
      <c r="J51" s="53">
        <f t="shared" si="14"/>
        <v>0</v>
      </c>
      <c r="K51" s="52">
        <f t="shared" si="5"/>
        <v>0</v>
      </c>
      <c r="L51" s="50">
        <f t="shared" si="2"/>
        <v>0</v>
      </c>
      <c r="M51" s="53">
        <f t="shared" si="15"/>
        <v>0</v>
      </c>
      <c r="N51" s="54">
        <f t="shared" si="6"/>
        <v>7</v>
      </c>
      <c r="O51" s="55">
        <f t="shared" si="6"/>
        <v>2</v>
      </c>
      <c r="P51" s="56">
        <f t="shared" si="16"/>
        <v>55</v>
      </c>
      <c r="Q51" s="56"/>
      <c r="R51" s="49">
        <v>6</v>
      </c>
      <c r="S51" s="50">
        <v>1</v>
      </c>
      <c r="T51" s="51">
        <f t="shared" si="17"/>
        <v>25</v>
      </c>
      <c r="U51" s="52">
        <v>0</v>
      </c>
      <c r="V51" s="50">
        <v>0</v>
      </c>
      <c r="W51" s="53">
        <f t="shared" si="18"/>
        <v>0</v>
      </c>
      <c r="X51" s="52">
        <v>0</v>
      </c>
      <c r="Y51" s="50">
        <v>0</v>
      </c>
      <c r="Z51" s="53">
        <f t="shared" si="19"/>
        <v>0</v>
      </c>
      <c r="AA51" s="54">
        <f t="shared" si="7"/>
        <v>6</v>
      </c>
      <c r="AB51" s="55">
        <f t="shared" si="8"/>
        <v>1</v>
      </c>
      <c r="AC51" s="56">
        <f t="shared" si="20"/>
        <v>25</v>
      </c>
      <c r="AD51" s="56"/>
      <c r="AE51" s="49">
        <v>1</v>
      </c>
      <c r="AF51" s="50">
        <v>1</v>
      </c>
      <c r="AG51" s="51">
        <f t="shared" si="21"/>
        <v>30</v>
      </c>
      <c r="AH51" s="52">
        <v>0</v>
      </c>
      <c r="AI51" s="50">
        <v>0</v>
      </c>
      <c r="AJ51" s="53">
        <f t="shared" si="22"/>
        <v>0</v>
      </c>
      <c r="AK51" s="52">
        <v>0</v>
      </c>
      <c r="AL51" s="50">
        <v>0</v>
      </c>
      <c r="AM51" s="53">
        <f t="shared" si="23"/>
        <v>0</v>
      </c>
      <c r="AN51" s="54">
        <f t="shared" si="9"/>
        <v>1</v>
      </c>
      <c r="AO51" s="55">
        <f t="shared" si="10"/>
        <v>1</v>
      </c>
      <c r="AP51" s="56">
        <f t="shared" si="24"/>
        <v>30</v>
      </c>
    </row>
    <row r="52" spans="2:42" ht="15.75">
      <c r="B52" s="22">
        <f t="shared" si="11"/>
        <v>0.6250002999999995</v>
      </c>
      <c r="C52" s="24" t="s">
        <v>2</v>
      </c>
      <c r="D52" s="23">
        <f t="shared" si="12"/>
        <v>0.6354169749999995</v>
      </c>
      <c r="E52" s="49">
        <f t="shared" si="3"/>
        <v>0</v>
      </c>
      <c r="F52" s="50">
        <f t="shared" si="0"/>
        <v>1</v>
      </c>
      <c r="G52" s="51">
        <f t="shared" si="13"/>
        <v>54</v>
      </c>
      <c r="H52" s="52">
        <f t="shared" si="4"/>
        <v>0</v>
      </c>
      <c r="I52" s="50">
        <f t="shared" si="1"/>
        <v>0</v>
      </c>
      <c r="J52" s="53">
        <f t="shared" si="14"/>
        <v>0</v>
      </c>
      <c r="K52" s="52">
        <f t="shared" si="5"/>
        <v>0</v>
      </c>
      <c r="L52" s="50">
        <f t="shared" si="2"/>
        <v>0</v>
      </c>
      <c r="M52" s="53">
        <f t="shared" si="15"/>
        <v>0</v>
      </c>
      <c r="N52" s="54">
        <f t="shared" si="6"/>
        <v>0</v>
      </c>
      <c r="O52" s="55">
        <f t="shared" si="6"/>
        <v>1</v>
      </c>
      <c r="P52" s="56">
        <f t="shared" si="16"/>
        <v>54</v>
      </c>
      <c r="Q52" s="56"/>
      <c r="R52" s="49">
        <v>0</v>
      </c>
      <c r="S52" s="50">
        <v>0</v>
      </c>
      <c r="T52" s="51">
        <f t="shared" si="17"/>
        <v>25</v>
      </c>
      <c r="U52" s="52">
        <v>0</v>
      </c>
      <c r="V52" s="50">
        <v>0</v>
      </c>
      <c r="W52" s="53">
        <f t="shared" si="18"/>
        <v>0</v>
      </c>
      <c r="X52" s="52">
        <v>0</v>
      </c>
      <c r="Y52" s="50">
        <v>0</v>
      </c>
      <c r="Z52" s="53">
        <f t="shared" si="19"/>
        <v>0</v>
      </c>
      <c r="AA52" s="54">
        <f t="shared" si="7"/>
        <v>0</v>
      </c>
      <c r="AB52" s="55">
        <f t="shared" si="8"/>
        <v>0</v>
      </c>
      <c r="AC52" s="56">
        <f t="shared" si="20"/>
        <v>25</v>
      </c>
      <c r="AD52" s="56"/>
      <c r="AE52" s="49">
        <v>0</v>
      </c>
      <c r="AF52" s="50">
        <v>1</v>
      </c>
      <c r="AG52" s="51">
        <f t="shared" si="21"/>
        <v>29</v>
      </c>
      <c r="AH52" s="52">
        <v>0</v>
      </c>
      <c r="AI52" s="50">
        <v>0</v>
      </c>
      <c r="AJ52" s="53">
        <f t="shared" si="22"/>
        <v>0</v>
      </c>
      <c r="AK52" s="52">
        <v>0</v>
      </c>
      <c r="AL52" s="50">
        <v>0</v>
      </c>
      <c r="AM52" s="53">
        <f t="shared" si="23"/>
        <v>0</v>
      </c>
      <c r="AN52" s="54">
        <f t="shared" si="9"/>
        <v>0</v>
      </c>
      <c r="AO52" s="55">
        <f t="shared" si="10"/>
        <v>1</v>
      </c>
      <c r="AP52" s="56">
        <f t="shared" si="24"/>
        <v>29</v>
      </c>
    </row>
    <row r="53" spans="2:42" ht="15.75">
      <c r="B53" s="22">
        <f t="shared" si="11"/>
        <v>0.6354169749999995</v>
      </c>
      <c r="C53" s="24" t="s">
        <v>2</v>
      </c>
      <c r="D53" s="23">
        <f t="shared" si="12"/>
        <v>0.6458336499999995</v>
      </c>
      <c r="E53" s="49">
        <f t="shared" si="3"/>
        <v>1</v>
      </c>
      <c r="F53" s="50">
        <f t="shared" si="0"/>
        <v>1</v>
      </c>
      <c r="G53" s="51">
        <f t="shared" si="13"/>
        <v>54</v>
      </c>
      <c r="H53" s="52">
        <f t="shared" si="4"/>
        <v>0</v>
      </c>
      <c r="I53" s="50">
        <f t="shared" si="1"/>
        <v>0</v>
      </c>
      <c r="J53" s="53">
        <f t="shared" si="14"/>
        <v>0</v>
      </c>
      <c r="K53" s="52">
        <f t="shared" si="5"/>
        <v>0</v>
      </c>
      <c r="L53" s="50">
        <f t="shared" si="2"/>
        <v>0</v>
      </c>
      <c r="M53" s="53">
        <f t="shared" si="15"/>
        <v>0</v>
      </c>
      <c r="N53" s="54">
        <f t="shared" si="6"/>
        <v>1</v>
      </c>
      <c r="O53" s="55">
        <f t="shared" si="6"/>
        <v>1</v>
      </c>
      <c r="P53" s="56">
        <f t="shared" si="16"/>
        <v>54</v>
      </c>
      <c r="Q53" s="56"/>
      <c r="R53" s="49">
        <v>1</v>
      </c>
      <c r="S53" s="50">
        <v>1</v>
      </c>
      <c r="T53" s="51">
        <f t="shared" si="17"/>
        <v>25</v>
      </c>
      <c r="U53" s="52">
        <v>0</v>
      </c>
      <c r="V53" s="50">
        <v>0</v>
      </c>
      <c r="W53" s="53">
        <f t="shared" si="18"/>
        <v>0</v>
      </c>
      <c r="X53" s="52">
        <v>0</v>
      </c>
      <c r="Y53" s="50">
        <v>0</v>
      </c>
      <c r="Z53" s="53">
        <f t="shared" si="19"/>
        <v>0</v>
      </c>
      <c r="AA53" s="54">
        <f t="shared" si="7"/>
        <v>1</v>
      </c>
      <c r="AB53" s="55">
        <f t="shared" si="8"/>
        <v>1</v>
      </c>
      <c r="AC53" s="56">
        <f t="shared" si="20"/>
        <v>25</v>
      </c>
      <c r="AD53" s="56"/>
      <c r="AE53" s="49">
        <v>0</v>
      </c>
      <c r="AF53" s="50">
        <v>0</v>
      </c>
      <c r="AG53" s="51">
        <f t="shared" si="21"/>
        <v>29</v>
      </c>
      <c r="AH53" s="52">
        <v>0</v>
      </c>
      <c r="AI53" s="50">
        <v>0</v>
      </c>
      <c r="AJ53" s="53">
        <f t="shared" si="22"/>
        <v>0</v>
      </c>
      <c r="AK53" s="52">
        <v>0</v>
      </c>
      <c r="AL53" s="50">
        <v>0</v>
      </c>
      <c r="AM53" s="53">
        <f t="shared" si="23"/>
        <v>0</v>
      </c>
      <c r="AN53" s="54">
        <f t="shared" si="9"/>
        <v>0</v>
      </c>
      <c r="AO53" s="55">
        <f t="shared" si="10"/>
        <v>0</v>
      </c>
      <c r="AP53" s="56">
        <f t="shared" si="24"/>
        <v>29</v>
      </c>
    </row>
    <row r="54" spans="2:42" ht="15.75">
      <c r="B54" s="22">
        <f t="shared" si="11"/>
        <v>0.6458336499999995</v>
      </c>
      <c r="C54" s="24" t="s">
        <v>2</v>
      </c>
      <c r="D54" s="23">
        <f t="shared" si="12"/>
        <v>0.6562503249999995</v>
      </c>
      <c r="E54" s="49">
        <f t="shared" si="3"/>
        <v>0</v>
      </c>
      <c r="F54" s="50">
        <f t="shared" si="0"/>
        <v>1</v>
      </c>
      <c r="G54" s="51">
        <f t="shared" si="13"/>
        <v>53</v>
      </c>
      <c r="H54" s="52">
        <f t="shared" si="4"/>
        <v>0</v>
      </c>
      <c r="I54" s="50">
        <f t="shared" si="1"/>
        <v>0</v>
      </c>
      <c r="J54" s="53">
        <f t="shared" si="14"/>
        <v>0</v>
      </c>
      <c r="K54" s="52">
        <f t="shared" si="5"/>
        <v>0</v>
      </c>
      <c r="L54" s="50">
        <f t="shared" si="2"/>
        <v>0</v>
      </c>
      <c r="M54" s="53">
        <f t="shared" si="15"/>
        <v>0</v>
      </c>
      <c r="N54" s="54">
        <f t="shared" si="6"/>
        <v>0</v>
      </c>
      <c r="O54" s="55">
        <f t="shared" si="6"/>
        <v>1</v>
      </c>
      <c r="P54" s="56">
        <f t="shared" si="16"/>
        <v>53</v>
      </c>
      <c r="Q54" s="56"/>
      <c r="R54" s="49">
        <v>0</v>
      </c>
      <c r="S54" s="50">
        <v>0</v>
      </c>
      <c r="T54" s="51">
        <f t="shared" si="17"/>
        <v>25</v>
      </c>
      <c r="U54" s="52">
        <v>0</v>
      </c>
      <c r="V54" s="50">
        <v>0</v>
      </c>
      <c r="W54" s="53">
        <f t="shared" si="18"/>
        <v>0</v>
      </c>
      <c r="X54" s="52">
        <v>0</v>
      </c>
      <c r="Y54" s="50">
        <v>0</v>
      </c>
      <c r="Z54" s="53">
        <f t="shared" si="19"/>
        <v>0</v>
      </c>
      <c r="AA54" s="54">
        <f t="shared" si="7"/>
        <v>0</v>
      </c>
      <c r="AB54" s="55">
        <f t="shared" si="8"/>
        <v>0</v>
      </c>
      <c r="AC54" s="56">
        <f t="shared" si="20"/>
        <v>25</v>
      </c>
      <c r="AD54" s="56"/>
      <c r="AE54" s="49">
        <v>0</v>
      </c>
      <c r="AF54" s="50">
        <v>1</v>
      </c>
      <c r="AG54" s="51">
        <f t="shared" si="21"/>
        <v>28</v>
      </c>
      <c r="AH54" s="52">
        <v>0</v>
      </c>
      <c r="AI54" s="50">
        <v>0</v>
      </c>
      <c r="AJ54" s="53">
        <f t="shared" si="22"/>
        <v>0</v>
      </c>
      <c r="AK54" s="52">
        <v>0</v>
      </c>
      <c r="AL54" s="50">
        <v>0</v>
      </c>
      <c r="AM54" s="53">
        <f t="shared" si="23"/>
        <v>0</v>
      </c>
      <c r="AN54" s="54">
        <f t="shared" si="9"/>
        <v>0</v>
      </c>
      <c r="AO54" s="55">
        <f t="shared" si="10"/>
        <v>1</v>
      </c>
      <c r="AP54" s="56">
        <f t="shared" si="24"/>
        <v>28</v>
      </c>
    </row>
    <row r="55" spans="2:42" ht="15.75">
      <c r="B55" s="22">
        <f t="shared" si="11"/>
        <v>0.6562503249999995</v>
      </c>
      <c r="C55" s="24" t="s">
        <v>2</v>
      </c>
      <c r="D55" s="23">
        <f t="shared" si="12"/>
        <v>0.6666669999999995</v>
      </c>
      <c r="E55" s="49">
        <f t="shared" si="3"/>
        <v>3</v>
      </c>
      <c r="F55" s="50">
        <f t="shared" si="0"/>
        <v>1</v>
      </c>
      <c r="G55" s="51">
        <f t="shared" si="13"/>
        <v>55</v>
      </c>
      <c r="H55" s="52">
        <f t="shared" si="4"/>
        <v>0</v>
      </c>
      <c r="I55" s="50">
        <f t="shared" si="1"/>
        <v>0</v>
      </c>
      <c r="J55" s="53">
        <f t="shared" si="14"/>
        <v>0</v>
      </c>
      <c r="K55" s="52">
        <f t="shared" si="5"/>
        <v>0</v>
      </c>
      <c r="L55" s="50">
        <f t="shared" si="2"/>
        <v>0</v>
      </c>
      <c r="M55" s="53">
        <f t="shared" si="15"/>
        <v>0</v>
      </c>
      <c r="N55" s="54">
        <f t="shared" si="6"/>
        <v>3</v>
      </c>
      <c r="O55" s="55">
        <f t="shared" si="6"/>
        <v>1</v>
      </c>
      <c r="P55" s="56">
        <f t="shared" si="16"/>
        <v>55</v>
      </c>
      <c r="Q55" s="56"/>
      <c r="R55" s="49">
        <v>0</v>
      </c>
      <c r="S55" s="50">
        <v>0</v>
      </c>
      <c r="T55" s="51">
        <f t="shared" si="17"/>
        <v>25</v>
      </c>
      <c r="U55" s="52">
        <v>0</v>
      </c>
      <c r="V55" s="50">
        <v>0</v>
      </c>
      <c r="W55" s="53">
        <f t="shared" si="18"/>
        <v>0</v>
      </c>
      <c r="X55" s="52">
        <v>0</v>
      </c>
      <c r="Y55" s="50">
        <v>0</v>
      </c>
      <c r="Z55" s="53">
        <f t="shared" si="19"/>
        <v>0</v>
      </c>
      <c r="AA55" s="54">
        <f t="shared" si="7"/>
        <v>0</v>
      </c>
      <c r="AB55" s="55">
        <f t="shared" si="8"/>
        <v>0</v>
      </c>
      <c r="AC55" s="56">
        <f t="shared" si="20"/>
        <v>25</v>
      </c>
      <c r="AD55" s="56"/>
      <c r="AE55" s="49">
        <v>3</v>
      </c>
      <c r="AF55" s="50">
        <v>1</v>
      </c>
      <c r="AG55" s="51">
        <f t="shared" si="21"/>
        <v>30</v>
      </c>
      <c r="AH55" s="52">
        <v>0</v>
      </c>
      <c r="AI55" s="50">
        <v>0</v>
      </c>
      <c r="AJ55" s="53">
        <f t="shared" si="22"/>
        <v>0</v>
      </c>
      <c r="AK55" s="52">
        <v>0</v>
      </c>
      <c r="AL55" s="50">
        <v>0</v>
      </c>
      <c r="AM55" s="53">
        <f t="shared" si="23"/>
        <v>0</v>
      </c>
      <c r="AN55" s="54">
        <f t="shared" si="9"/>
        <v>3</v>
      </c>
      <c r="AO55" s="55">
        <f t="shared" si="10"/>
        <v>1</v>
      </c>
      <c r="AP55" s="56">
        <f t="shared" si="24"/>
        <v>30</v>
      </c>
    </row>
    <row r="56" spans="2:42" ht="15.75">
      <c r="B56" s="22">
        <f t="shared" si="11"/>
        <v>0.6666669999999995</v>
      </c>
      <c r="C56" s="24" t="s">
        <v>2</v>
      </c>
      <c r="D56" s="23">
        <f t="shared" si="12"/>
        <v>0.6770836749999994</v>
      </c>
      <c r="E56" s="49">
        <f t="shared" si="3"/>
        <v>2</v>
      </c>
      <c r="F56" s="50">
        <f t="shared" si="0"/>
        <v>2</v>
      </c>
      <c r="G56" s="51">
        <f t="shared" si="13"/>
        <v>55</v>
      </c>
      <c r="H56" s="52">
        <f t="shared" si="4"/>
        <v>0</v>
      </c>
      <c r="I56" s="50">
        <f t="shared" si="1"/>
        <v>0</v>
      </c>
      <c r="J56" s="53">
        <f t="shared" si="14"/>
        <v>0</v>
      </c>
      <c r="K56" s="52">
        <f t="shared" si="5"/>
        <v>0</v>
      </c>
      <c r="L56" s="50">
        <f t="shared" si="2"/>
        <v>0</v>
      </c>
      <c r="M56" s="53">
        <f t="shared" si="15"/>
        <v>0</v>
      </c>
      <c r="N56" s="54">
        <f t="shared" si="6"/>
        <v>2</v>
      </c>
      <c r="O56" s="55">
        <f t="shared" si="6"/>
        <v>2</v>
      </c>
      <c r="P56" s="56">
        <f t="shared" si="16"/>
        <v>55</v>
      </c>
      <c r="Q56" s="56"/>
      <c r="R56" s="49">
        <v>0</v>
      </c>
      <c r="S56" s="50">
        <v>0</v>
      </c>
      <c r="T56" s="51">
        <f t="shared" si="17"/>
        <v>25</v>
      </c>
      <c r="U56" s="52">
        <v>0</v>
      </c>
      <c r="V56" s="50">
        <v>0</v>
      </c>
      <c r="W56" s="53">
        <f t="shared" si="18"/>
        <v>0</v>
      </c>
      <c r="X56" s="52">
        <v>0</v>
      </c>
      <c r="Y56" s="50">
        <v>0</v>
      </c>
      <c r="Z56" s="53">
        <f t="shared" si="19"/>
        <v>0</v>
      </c>
      <c r="AA56" s="54">
        <f t="shared" si="7"/>
        <v>0</v>
      </c>
      <c r="AB56" s="55">
        <f t="shared" si="8"/>
        <v>0</v>
      </c>
      <c r="AC56" s="56">
        <f t="shared" si="20"/>
        <v>25</v>
      </c>
      <c r="AD56" s="56"/>
      <c r="AE56" s="49">
        <v>2</v>
      </c>
      <c r="AF56" s="50">
        <v>2</v>
      </c>
      <c r="AG56" s="51">
        <f t="shared" si="21"/>
        <v>30</v>
      </c>
      <c r="AH56" s="52">
        <v>0</v>
      </c>
      <c r="AI56" s="50">
        <v>0</v>
      </c>
      <c r="AJ56" s="53">
        <f t="shared" si="22"/>
        <v>0</v>
      </c>
      <c r="AK56" s="52">
        <v>0</v>
      </c>
      <c r="AL56" s="50">
        <v>0</v>
      </c>
      <c r="AM56" s="53">
        <f t="shared" si="23"/>
        <v>0</v>
      </c>
      <c r="AN56" s="54">
        <f t="shared" si="9"/>
        <v>2</v>
      </c>
      <c r="AO56" s="55">
        <f t="shared" si="10"/>
        <v>2</v>
      </c>
      <c r="AP56" s="56">
        <f t="shared" si="24"/>
        <v>30</v>
      </c>
    </row>
    <row r="57" spans="2:42" ht="15.75">
      <c r="B57" s="22">
        <f t="shared" si="11"/>
        <v>0.6770836749999994</v>
      </c>
      <c r="C57" s="24" t="s">
        <v>2</v>
      </c>
      <c r="D57" s="23">
        <f t="shared" si="12"/>
        <v>0.6875003499999994</v>
      </c>
      <c r="E57" s="49">
        <f t="shared" si="3"/>
        <v>2</v>
      </c>
      <c r="F57" s="50">
        <f t="shared" si="0"/>
        <v>8</v>
      </c>
      <c r="G57" s="51">
        <f t="shared" si="13"/>
        <v>49</v>
      </c>
      <c r="H57" s="52">
        <f t="shared" si="4"/>
        <v>0</v>
      </c>
      <c r="I57" s="50">
        <f t="shared" si="1"/>
        <v>0</v>
      </c>
      <c r="J57" s="53">
        <f t="shared" si="14"/>
        <v>0</v>
      </c>
      <c r="K57" s="52">
        <f t="shared" si="5"/>
        <v>0</v>
      </c>
      <c r="L57" s="50">
        <f t="shared" si="2"/>
        <v>0</v>
      </c>
      <c r="M57" s="53">
        <f t="shared" si="15"/>
        <v>0</v>
      </c>
      <c r="N57" s="54">
        <f t="shared" si="6"/>
        <v>2</v>
      </c>
      <c r="O57" s="55">
        <f t="shared" si="6"/>
        <v>8</v>
      </c>
      <c r="P57" s="56">
        <f t="shared" si="16"/>
        <v>49</v>
      </c>
      <c r="Q57" s="56"/>
      <c r="R57" s="49">
        <v>2</v>
      </c>
      <c r="S57" s="50">
        <v>6</v>
      </c>
      <c r="T57" s="51">
        <f t="shared" si="17"/>
        <v>21</v>
      </c>
      <c r="U57" s="52">
        <v>0</v>
      </c>
      <c r="V57" s="50">
        <v>0</v>
      </c>
      <c r="W57" s="53">
        <f t="shared" si="18"/>
        <v>0</v>
      </c>
      <c r="X57" s="52">
        <v>0</v>
      </c>
      <c r="Y57" s="50">
        <v>0</v>
      </c>
      <c r="Z57" s="53">
        <f t="shared" si="19"/>
        <v>0</v>
      </c>
      <c r="AA57" s="54">
        <f t="shared" si="7"/>
        <v>2</v>
      </c>
      <c r="AB57" s="55">
        <f t="shared" si="8"/>
        <v>6</v>
      </c>
      <c r="AC57" s="56">
        <f t="shared" si="20"/>
        <v>21</v>
      </c>
      <c r="AD57" s="56"/>
      <c r="AE57" s="49">
        <v>0</v>
      </c>
      <c r="AF57" s="50">
        <v>2</v>
      </c>
      <c r="AG57" s="51">
        <f t="shared" si="21"/>
        <v>28</v>
      </c>
      <c r="AH57" s="52">
        <v>0</v>
      </c>
      <c r="AI57" s="50">
        <v>0</v>
      </c>
      <c r="AJ57" s="53">
        <f t="shared" si="22"/>
        <v>0</v>
      </c>
      <c r="AK57" s="52">
        <v>0</v>
      </c>
      <c r="AL57" s="50">
        <v>0</v>
      </c>
      <c r="AM57" s="53">
        <f t="shared" si="23"/>
        <v>0</v>
      </c>
      <c r="AN57" s="54">
        <f t="shared" si="9"/>
        <v>0</v>
      </c>
      <c r="AO57" s="55">
        <f t="shared" si="10"/>
        <v>2</v>
      </c>
      <c r="AP57" s="56">
        <f t="shared" si="24"/>
        <v>28</v>
      </c>
    </row>
    <row r="58" spans="2:42" ht="15.75">
      <c r="B58" s="22">
        <f t="shared" si="11"/>
        <v>0.6875003499999994</v>
      </c>
      <c r="C58" s="24" t="s">
        <v>2</v>
      </c>
      <c r="D58" s="23">
        <f t="shared" si="12"/>
        <v>0.6979170249999994</v>
      </c>
      <c r="E58" s="49">
        <f t="shared" si="3"/>
        <v>0</v>
      </c>
      <c r="F58" s="50">
        <f t="shared" si="0"/>
        <v>5</v>
      </c>
      <c r="G58" s="51">
        <f t="shared" si="13"/>
        <v>44</v>
      </c>
      <c r="H58" s="52">
        <f t="shared" si="4"/>
        <v>0</v>
      </c>
      <c r="I58" s="50">
        <f t="shared" si="1"/>
        <v>0</v>
      </c>
      <c r="J58" s="53">
        <f t="shared" si="14"/>
        <v>0</v>
      </c>
      <c r="K58" s="52">
        <f t="shared" si="5"/>
        <v>0</v>
      </c>
      <c r="L58" s="50">
        <f t="shared" si="2"/>
        <v>0</v>
      </c>
      <c r="M58" s="53">
        <f t="shared" si="15"/>
        <v>0</v>
      </c>
      <c r="N58" s="54">
        <f t="shared" si="6"/>
        <v>0</v>
      </c>
      <c r="O58" s="55">
        <f t="shared" si="6"/>
        <v>5</v>
      </c>
      <c r="P58" s="56">
        <f t="shared" si="16"/>
        <v>44</v>
      </c>
      <c r="Q58" s="56"/>
      <c r="R58" s="49">
        <v>0</v>
      </c>
      <c r="S58" s="50">
        <v>1</v>
      </c>
      <c r="T58" s="51">
        <f t="shared" si="17"/>
        <v>20</v>
      </c>
      <c r="U58" s="52">
        <v>0</v>
      </c>
      <c r="V58" s="50">
        <v>0</v>
      </c>
      <c r="W58" s="53">
        <f t="shared" si="18"/>
        <v>0</v>
      </c>
      <c r="X58" s="52">
        <v>0</v>
      </c>
      <c r="Y58" s="50">
        <v>0</v>
      </c>
      <c r="Z58" s="53">
        <f t="shared" si="19"/>
        <v>0</v>
      </c>
      <c r="AA58" s="54">
        <f t="shared" si="7"/>
        <v>0</v>
      </c>
      <c r="AB58" s="55">
        <f t="shared" si="8"/>
        <v>1</v>
      </c>
      <c r="AC58" s="56">
        <f t="shared" si="20"/>
        <v>20</v>
      </c>
      <c r="AD58" s="56"/>
      <c r="AE58" s="49">
        <v>0</v>
      </c>
      <c r="AF58" s="50">
        <v>4</v>
      </c>
      <c r="AG58" s="51">
        <f t="shared" si="21"/>
        <v>24</v>
      </c>
      <c r="AH58" s="52">
        <v>0</v>
      </c>
      <c r="AI58" s="50">
        <v>0</v>
      </c>
      <c r="AJ58" s="53">
        <f t="shared" si="22"/>
        <v>0</v>
      </c>
      <c r="AK58" s="52">
        <v>0</v>
      </c>
      <c r="AL58" s="50">
        <v>0</v>
      </c>
      <c r="AM58" s="53">
        <f t="shared" si="23"/>
        <v>0</v>
      </c>
      <c r="AN58" s="54">
        <f t="shared" si="9"/>
        <v>0</v>
      </c>
      <c r="AO58" s="55">
        <f t="shared" si="10"/>
        <v>4</v>
      </c>
      <c r="AP58" s="56">
        <f t="shared" si="24"/>
        <v>24</v>
      </c>
    </row>
    <row r="59" spans="2:42" ht="15.75">
      <c r="B59" s="22">
        <f t="shared" si="11"/>
        <v>0.6979170249999994</v>
      </c>
      <c r="C59" s="24" t="s">
        <v>2</v>
      </c>
      <c r="D59" s="23">
        <f t="shared" si="12"/>
        <v>0.7083336999999994</v>
      </c>
      <c r="E59" s="49">
        <f t="shared" si="3"/>
        <v>0</v>
      </c>
      <c r="F59" s="50">
        <f t="shared" si="0"/>
        <v>2</v>
      </c>
      <c r="G59" s="51">
        <f t="shared" si="13"/>
        <v>42</v>
      </c>
      <c r="H59" s="52">
        <f t="shared" si="4"/>
        <v>0</v>
      </c>
      <c r="I59" s="50">
        <f t="shared" si="1"/>
        <v>0</v>
      </c>
      <c r="J59" s="53">
        <f t="shared" si="14"/>
        <v>0</v>
      </c>
      <c r="K59" s="52">
        <f t="shared" si="5"/>
        <v>0</v>
      </c>
      <c r="L59" s="50">
        <f t="shared" si="2"/>
        <v>0</v>
      </c>
      <c r="M59" s="53">
        <f t="shared" si="15"/>
        <v>0</v>
      </c>
      <c r="N59" s="54">
        <f t="shared" si="6"/>
        <v>0</v>
      </c>
      <c r="O59" s="55">
        <f t="shared" si="6"/>
        <v>2</v>
      </c>
      <c r="P59" s="56">
        <f t="shared" si="16"/>
        <v>42</v>
      </c>
      <c r="Q59" s="56"/>
      <c r="R59" s="49">
        <v>0</v>
      </c>
      <c r="S59" s="50">
        <v>0</v>
      </c>
      <c r="T59" s="51">
        <f t="shared" si="17"/>
        <v>20</v>
      </c>
      <c r="U59" s="52">
        <v>0</v>
      </c>
      <c r="V59" s="50">
        <v>0</v>
      </c>
      <c r="W59" s="53">
        <f t="shared" si="18"/>
        <v>0</v>
      </c>
      <c r="X59" s="52">
        <v>0</v>
      </c>
      <c r="Y59" s="50">
        <v>0</v>
      </c>
      <c r="Z59" s="53">
        <f t="shared" si="19"/>
        <v>0</v>
      </c>
      <c r="AA59" s="54">
        <f t="shared" si="7"/>
        <v>0</v>
      </c>
      <c r="AB59" s="55">
        <f t="shared" si="8"/>
        <v>0</v>
      </c>
      <c r="AC59" s="56">
        <f t="shared" si="20"/>
        <v>20</v>
      </c>
      <c r="AD59" s="56"/>
      <c r="AE59" s="49">
        <v>0</v>
      </c>
      <c r="AF59" s="50">
        <v>2</v>
      </c>
      <c r="AG59" s="51">
        <f t="shared" si="21"/>
        <v>22</v>
      </c>
      <c r="AH59" s="52">
        <v>0</v>
      </c>
      <c r="AI59" s="50">
        <v>0</v>
      </c>
      <c r="AJ59" s="53">
        <f t="shared" si="22"/>
        <v>0</v>
      </c>
      <c r="AK59" s="52">
        <v>0</v>
      </c>
      <c r="AL59" s="50">
        <v>0</v>
      </c>
      <c r="AM59" s="53">
        <f t="shared" si="23"/>
        <v>0</v>
      </c>
      <c r="AN59" s="54">
        <f t="shared" si="9"/>
        <v>0</v>
      </c>
      <c r="AO59" s="55">
        <f t="shared" si="10"/>
        <v>2</v>
      </c>
      <c r="AP59" s="56">
        <f t="shared" si="24"/>
        <v>22</v>
      </c>
    </row>
    <row r="60" spans="2:42" ht="15.75">
      <c r="B60" s="22">
        <f t="shared" si="11"/>
        <v>0.7083336999999994</v>
      </c>
      <c r="C60" s="24" t="s">
        <v>2</v>
      </c>
      <c r="D60" s="23">
        <f t="shared" si="12"/>
        <v>0.7187503749999994</v>
      </c>
      <c r="E60" s="49">
        <f t="shared" si="3"/>
        <v>1</v>
      </c>
      <c r="F60" s="50">
        <f t="shared" si="0"/>
        <v>8</v>
      </c>
      <c r="G60" s="51">
        <f t="shared" si="13"/>
        <v>35</v>
      </c>
      <c r="H60" s="52">
        <f t="shared" si="4"/>
        <v>0</v>
      </c>
      <c r="I60" s="50">
        <f t="shared" si="1"/>
        <v>0</v>
      </c>
      <c r="J60" s="53">
        <f t="shared" si="14"/>
        <v>0</v>
      </c>
      <c r="K60" s="52">
        <f t="shared" si="5"/>
        <v>0</v>
      </c>
      <c r="L60" s="50">
        <f t="shared" si="2"/>
        <v>0</v>
      </c>
      <c r="M60" s="53">
        <f t="shared" si="15"/>
        <v>0</v>
      </c>
      <c r="N60" s="54">
        <f t="shared" si="6"/>
        <v>1</v>
      </c>
      <c r="O60" s="55">
        <f t="shared" si="6"/>
        <v>8</v>
      </c>
      <c r="P60" s="56">
        <f t="shared" si="16"/>
        <v>35</v>
      </c>
      <c r="Q60" s="56"/>
      <c r="R60" s="49">
        <v>1</v>
      </c>
      <c r="S60" s="50">
        <v>3</v>
      </c>
      <c r="T60" s="51">
        <f t="shared" si="17"/>
        <v>18</v>
      </c>
      <c r="U60" s="52">
        <v>0</v>
      </c>
      <c r="V60" s="50">
        <v>0</v>
      </c>
      <c r="W60" s="53">
        <f t="shared" si="18"/>
        <v>0</v>
      </c>
      <c r="X60" s="52">
        <v>0</v>
      </c>
      <c r="Y60" s="50">
        <v>0</v>
      </c>
      <c r="Z60" s="53">
        <f t="shared" si="19"/>
        <v>0</v>
      </c>
      <c r="AA60" s="54">
        <f t="shared" si="7"/>
        <v>1</v>
      </c>
      <c r="AB60" s="55">
        <f t="shared" si="8"/>
        <v>3</v>
      </c>
      <c r="AC60" s="56">
        <f t="shared" si="20"/>
        <v>18</v>
      </c>
      <c r="AD60" s="56"/>
      <c r="AE60" s="49">
        <v>0</v>
      </c>
      <c r="AF60" s="50">
        <v>5</v>
      </c>
      <c r="AG60" s="51">
        <f t="shared" si="21"/>
        <v>17</v>
      </c>
      <c r="AH60" s="52">
        <v>0</v>
      </c>
      <c r="AI60" s="50">
        <v>0</v>
      </c>
      <c r="AJ60" s="53">
        <f t="shared" si="22"/>
        <v>0</v>
      </c>
      <c r="AK60" s="52">
        <v>0</v>
      </c>
      <c r="AL60" s="50">
        <v>0</v>
      </c>
      <c r="AM60" s="53">
        <f t="shared" si="23"/>
        <v>0</v>
      </c>
      <c r="AN60" s="54">
        <f t="shared" si="9"/>
        <v>0</v>
      </c>
      <c r="AO60" s="55">
        <f t="shared" si="10"/>
        <v>5</v>
      </c>
      <c r="AP60" s="56">
        <f t="shared" si="24"/>
        <v>17</v>
      </c>
    </row>
    <row r="61" spans="2:42" ht="15.75">
      <c r="B61" s="22">
        <f t="shared" si="11"/>
        <v>0.7187503749999994</v>
      </c>
      <c r="C61" s="24" t="s">
        <v>2</v>
      </c>
      <c r="D61" s="23">
        <f t="shared" si="12"/>
        <v>0.7291670499999994</v>
      </c>
      <c r="E61" s="49">
        <f t="shared" si="3"/>
        <v>2</v>
      </c>
      <c r="F61" s="50">
        <f t="shared" si="0"/>
        <v>7</v>
      </c>
      <c r="G61" s="51">
        <f t="shared" si="13"/>
        <v>30</v>
      </c>
      <c r="H61" s="52">
        <f t="shared" si="4"/>
        <v>0</v>
      </c>
      <c r="I61" s="50">
        <f t="shared" si="1"/>
        <v>0</v>
      </c>
      <c r="J61" s="53">
        <f t="shared" si="14"/>
        <v>0</v>
      </c>
      <c r="K61" s="52">
        <f t="shared" si="5"/>
        <v>0</v>
      </c>
      <c r="L61" s="50">
        <f t="shared" si="2"/>
        <v>0</v>
      </c>
      <c r="M61" s="53">
        <f t="shared" si="15"/>
        <v>0</v>
      </c>
      <c r="N61" s="54">
        <f t="shared" si="6"/>
        <v>2</v>
      </c>
      <c r="O61" s="55">
        <f t="shared" si="6"/>
        <v>7</v>
      </c>
      <c r="P61" s="56">
        <f t="shared" si="16"/>
        <v>30</v>
      </c>
      <c r="Q61" s="56"/>
      <c r="R61" s="49">
        <v>2</v>
      </c>
      <c r="S61" s="50">
        <v>3</v>
      </c>
      <c r="T61" s="51">
        <f t="shared" si="17"/>
        <v>17</v>
      </c>
      <c r="U61" s="52">
        <v>0</v>
      </c>
      <c r="V61" s="50">
        <v>0</v>
      </c>
      <c r="W61" s="53">
        <f t="shared" si="18"/>
        <v>0</v>
      </c>
      <c r="X61" s="52">
        <v>0</v>
      </c>
      <c r="Y61" s="50">
        <v>0</v>
      </c>
      <c r="Z61" s="53">
        <f t="shared" si="19"/>
        <v>0</v>
      </c>
      <c r="AA61" s="54">
        <f t="shared" si="7"/>
        <v>2</v>
      </c>
      <c r="AB61" s="55">
        <f t="shared" si="8"/>
        <v>3</v>
      </c>
      <c r="AC61" s="56">
        <f t="shared" si="20"/>
        <v>17</v>
      </c>
      <c r="AD61" s="56"/>
      <c r="AE61" s="49">
        <v>0</v>
      </c>
      <c r="AF61" s="50">
        <v>4</v>
      </c>
      <c r="AG61" s="51">
        <f t="shared" si="21"/>
        <v>13</v>
      </c>
      <c r="AH61" s="52">
        <v>0</v>
      </c>
      <c r="AI61" s="50">
        <v>0</v>
      </c>
      <c r="AJ61" s="53">
        <f t="shared" si="22"/>
        <v>0</v>
      </c>
      <c r="AK61" s="52">
        <v>0</v>
      </c>
      <c r="AL61" s="50">
        <v>0</v>
      </c>
      <c r="AM61" s="53">
        <f t="shared" si="23"/>
        <v>0</v>
      </c>
      <c r="AN61" s="54">
        <f t="shared" si="9"/>
        <v>0</v>
      </c>
      <c r="AO61" s="55">
        <f t="shared" si="10"/>
        <v>4</v>
      </c>
      <c r="AP61" s="56">
        <f t="shared" si="24"/>
        <v>13</v>
      </c>
    </row>
    <row r="62" spans="2:42" ht="15.75">
      <c r="B62" s="22">
        <f t="shared" si="11"/>
        <v>0.7291670499999994</v>
      </c>
      <c r="C62" s="24" t="s">
        <v>2</v>
      </c>
      <c r="D62" s="23">
        <f t="shared" si="12"/>
        <v>0.7395837249999994</v>
      </c>
      <c r="E62" s="49">
        <f t="shared" si="3"/>
        <v>0</v>
      </c>
      <c r="F62" s="50">
        <f t="shared" si="0"/>
        <v>2</v>
      </c>
      <c r="G62" s="51">
        <f t="shared" si="13"/>
        <v>28</v>
      </c>
      <c r="H62" s="52">
        <f t="shared" si="4"/>
        <v>0</v>
      </c>
      <c r="I62" s="50">
        <f t="shared" si="1"/>
        <v>0</v>
      </c>
      <c r="J62" s="53">
        <f t="shared" si="14"/>
        <v>0</v>
      </c>
      <c r="K62" s="52">
        <f t="shared" si="5"/>
        <v>0</v>
      </c>
      <c r="L62" s="50">
        <f t="shared" si="2"/>
        <v>0</v>
      </c>
      <c r="M62" s="53">
        <f t="shared" si="15"/>
        <v>0</v>
      </c>
      <c r="N62" s="54">
        <f t="shared" si="6"/>
        <v>0</v>
      </c>
      <c r="O62" s="55">
        <f t="shared" si="6"/>
        <v>2</v>
      </c>
      <c r="P62" s="56">
        <f t="shared" si="16"/>
        <v>28</v>
      </c>
      <c r="Q62" s="56"/>
      <c r="R62" s="49">
        <v>0</v>
      </c>
      <c r="S62" s="50">
        <v>0</v>
      </c>
      <c r="T62" s="51">
        <f t="shared" si="17"/>
        <v>17</v>
      </c>
      <c r="U62" s="52">
        <v>0</v>
      </c>
      <c r="V62" s="50">
        <v>0</v>
      </c>
      <c r="W62" s="53">
        <f t="shared" si="18"/>
        <v>0</v>
      </c>
      <c r="X62" s="52">
        <v>0</v>
      </c>
      <c r="Y62" s="50">
        <v>0</v>
      </c>
      <c r="Z62" s="53">
        <f t="shared" si="19"/>
        <v>0</v>
      </c>
      <c r="AA62" s="54">
        <f t="shared" si="7"/>
        <v>0</v>
      </c>
      <c r="AB62" s="55">
        <f t="shared" si="8"/>
        <v>0</v>
      </c>
      <c r="AC62" s="56">
        <f t="shared" si="20"/>
        <v>17</v>
      </c>
      <c r="AD62" s="56"/>
      <c r="AE62" s="49">
        <v>0</v>
      </c>
      <c r="AF62" s="50">
        <v>2</v>
      </c>
      <c r="AG62" s="51">
        <f t="shared" si="21"/>
        <v>11</v>
      </c>
      <c r="AH62" s="52">
        <v>0</v>
      </c>
      <c r="AI62" s="50">
        <v>0</v>
      </c>
      <c r="AJ62" s="53">
        <f t="shared" si="22"/>
        <v>0</v>
      </c>
      <c r="AK62" s="52">
        <v>0</v>
      </c>
      <c r="AL62" s="50">
        <v>0</v>
      </c>
      <c r="AM62" s="53">
        <f t="shared" si="23"/>
        <v>0</v>
      </c>
      <c r="AN62" s="54">
        <f t="shared" si="9"/>
        <v>0</v>
      </c>
      <c r="AO62" s="55">
        <f t="shared" si="10"/>
        <v>2</v>
      </c>
      <c r="AP62" s="56">
        <f t="shared" si="24"/>
        <v>11</v>
      </c>
    </row>
    <row r="63" spans="2:42" ht="15.75">
      <c r="B63" s="22">
        <f t="shared" si="11"/>
        <v>0.7395837249999994</v>
      </c>
      <c r="C63" s="24" t="s">
        <v>2</v>
      </c>
      <c r="D63" s="23">
        <f t="shared" si="12"/>
        <v>0.7500003999999993</v>
      </c>
      <c r="E63" s="49">
        <f t="shared" si="3"/>
        <v>0</v>
      </c>
      <c r="F63" s="50">
        <f t="shared" si="0"/>
        <v>4</v>
      </c>
      <c r="G63" s="51">
        <f t="shared" si="13"/>
        <v>24</v>
      </c>
      <c r="H63" s="52">
        <f t="shared" si="4"/>
        <v>0</v>
      </c>
      <c r="I63" s="50">
        <f t="shared" si="1"/>
        <v>0</v>
      </c>
      <c r="J63" s="53">
        <f t="shared" si="14"/>
        <v>0</v>
      </c>
      <c r="K63" s="52">
        <f t="shared" si="5"/>
        <v>0</v>
      </c>
      <c r="L63" s="50">
        <f t="shared" si="2"/>
        <v>0</v>
      </c>
      <c r="M63" s="53">
        <f t="shared" si="15"/>
        <v>0</v>
      </c>
      <c r="N63" s="54">
        <f t="shared" si="6"/>
        <v>0</v>
      </c>
      <c r="O63" s="55">
        <f t="shared" si="6"/>
        <v>4</v>
      </c>
      <c r="P63" s="56">
        <f t="shared" si="16"/>
        <v>24</v>
      </c>
      <c r="Q63" s="56"/>
      <c r="R63" s="49">
        <v>0</v>
      </c>
      <c r="S63" s="50">
        <v>0</v>
      </c>
      <c r="T63" s="51">
        <f t="shared" si="17"/>
        <v>17</v>
      </c>
      <c r="U63" s="52">
        <v>0</v>
      </c>
      <c r="V63" s="50">
        <v>0</v>
      </c>
      <c r="W63" s="53">
        <f t="shared" si="18"/>
        <v>0</v>
      </c>
      <c r="X63" s="52">
        <v>0</v>
      </c>
      <c r="Y63" s="50">
        <v>0</v>
      </c>
      <c r="Z63" s="53">
        <f t="shared" si="19"/>
        <v>0</v>
      </c>
      <c r="AA63" s="54">
        <f t="shared" si="7"/>
        <v>0</v>
      </c>
      <c r="AB63" s="55">
        <f t="shared" si="8"/>
        <v>0</v>
      </c>
      <c r="AC63" s="56">
        <f t="shared" si="20"/>
        <v>17</v>
      </c>
      <c r="AD63" s="56"/>
      <c r="AE63" s="49">
        <v>0</v>
      </c>
      <c r="AF63" s="50">
        <v>4</v>
      </c>
      <c r="AG63" s="51">
        <f t="shared" si="21"/>
        <v>7</v>
      </c>
      <c r="AH63" s="52">
        <v>0</v>
      </c>
      <c r="AI63" s="50">
        <v>0</v>
      </c>
      <c r="AJ63" s="53">
        <f t="shared" si="22"/>
        <v>0</v>
      </c>
      <c r="AK63" s="52">
        <v>0</v>
      </c>
      <c r="AL63" s="50">
        <v>0</v>
      </c>
      <c r="AM63" s="53">
        <f t="shared" si="23"/>
        <v>0</v>
      </c>
      <c r="AN63" s="54">
        <f t="shared" si="9"/>
        <v>0</v>
      </c>
      <c r="AO63" s="55">
        <f t="shared" si="10"/>
        <v>4</v>
      </c>
      <c r="AP63" s="56">
        <f t="shared" si="24"/>
        <v>7</v>
      </c>
    </row>
    <row r="64" spans="2:42" ht="15.75">
      <c r="B64" s="22">
        <f t="shared" si="11"/>
        <v>0.7500003999999993</v>
      </c>
      <c r="C64" s="24" t="s">
        <v>2</v>
      </c>
      <c r="D64" s="23">
        <f t="shared" si="12"/>
        <v>0.7604170749999993</v>
      </c>
      <c r="E64" s="49">
        <f t="shared" si="3"/>
        <v>1</v>
      </c>
      <c r="F64" s="50">
        <f t="shared" si="0"/>
        <v>2</v>
      </c>
      <c r="G64" s="51">
        <f t="shared" si="13"/>
        <v>23</v>
      </c>
      <c r="H64" s="52">
        <f t="shared" si="4"/>
        <v>0</v>
      </c>
      <c r="I64" s="50">
        <f t="shared" si="1"/>
        <v>0</v>
      </c>
      <c r="J64" s="53">
        <f t="shared" si="14"/>
        <v>0</v>
      </c>
      <c r="K64" s="52">
        <f t="shared" si="5"/>
        <v>0</v>
      </c>
      <c r="L64" s="50">
        <f t="shared" si="2"/>
        <v>0</v>
      </c>
      <c r="M64" s="53">
        <f t="shared" si="15"/>
        <v>0</v>
      </c>
      <c r="N64" s="54">
        <f t="shared" si="6"/>
        <v>1</v>
      </c>
      <c r="O64" s="55">
        <f t="shared" si="6"/>
        <v>2</v>
      </c>
      <c r="P64" s="56">
        <f t="shared" si="16"/>
        <v>23</v>
      </c>
      <c r="Q64" s="56"/>
      <c r="R64" s="49">
        <v>0</v>
      </c>
      <c r="S64" s="50">
        <v>0</v>
      </c>
      <c r="T64" s="51">
        <f t="shared" si="17"/>
        <v>17</v>
      </c>
      <c r="U64" s="52">
        <v>0</v>
      </c>
      <c r="V64" s="50">
        <v>0</v>
      </c>
      <c r="W64" s="53">
        <f t="shared" si="18"/>
        <v>0</v>
      </c>
      <c r="X64" s="52">
        <v>0</v>
      </c>
      <c r="Y64" s="50">
        <v>0</v>
      </c>
      <c r="Z64" s="53">
        <f t="shared" si="19"/>
        <v>0</v>
      </c>
      <c r="AA64" s="54">
        <f t="shared" si="7"/>
        <v>0</v>
      </c>
      <c r="AB64" s="55">
        <f t="shared" si="8"/>
        <v>0</v>
      </c>
      <c r="AC64" s="56">
        <f t="shared" si="20"/>
        <v>17</v>
      </c>
      <c r="AD64" s="56"/>
      <c r="AE64" s="49">
        <v>1</v>
      </c>
      <c r="AF64" s="50">
        <v>2</v>
      </c>
      <c r="AG64" s="51">
        <f t="shared" si="21"/>
        <v>6</v>
      </c>
      <c r="AH64" s="52">
        <v>0</v>
      </c>
      <c r="AI64" s="50">
        <v>0</v>
      </c>
      <c r="AJ64" s="53">
        <f t="shared" si="22"/>
        <v>0</v>
      </c>
      <c r="AK64" s="52">
        <v>0</v>
      </c>
      <c r="AL64" s="50">
        <v>0</v>
      </c>
      <c r="AM64" s="53">
        <f t="shared" si="23"/>
        <v>0</v>
      </c>
      <c r="AN64" s="54">
        <f t="shared" si="9"/>
        <v>1</v>
      </c>
      <c r="AO64" s="55">
        <f t="shared" si="10"/>
        <v>2</v>
      </c>
      <c r="AP64" s="56">
        <f t="shared" si="24"/>
        <v>6</v>
      </c>
    </row>
    <row r="65" spans="2:42" ht="15.75">
      <c r="B65" s="22">
        <f t="shared" si="11"/>
        <v>0.7604170749999993</v>
      </c>
      <c r="C65" s="24" t="s">
        <v>2</v>
      </c>
      <c r="D65" s="23">
        <f t="shared" si="12"/>
        <v>0.7708337499999993</v>
      </c>
      <c r="E65" s="49">
        <f t="shared" si="3"/>
        <v>0</v>
      </c>
      <c r="F65" s="50">
        <f t="shared" si="0"/>
        <v>4</v>
      </c>
      <c r="G65" s="51">
        <f t="shared" si="13"/>
        <v>19</v>
      </c>
      <c r="H65" s="52">
        <f t="shared" si="4"/>
        <v>0</v>
      </c>
      <c r="I65" s="50">
        <f t="shared" si="1"/>
        <v>0</v>
      </c>
      <c r="J65" s="53">
        <f t="shared" si="14"/>
        <v>0</v>
      </c>
      <c r="K65" s="52">
        <f t="shared" si="5"/>
        <v>0</v>
      </c>
      <c r="L65" s="50">
        <f t="shared" si="2"/>
        <v>0</v>
      </c>
      <c r="M65" s="53">
        <f t="shared" si="15"/>
        <v>0</v>
      </c>
      <c r="N65" s="54">
        <f t="shared" si="6"/>
        <v>0</v>
      </c>
      <c r="O65" s="55">
        <f t="shared" si="6"/>
        <v>4</v>
      </c>
      <c r="P65" s="56">
        <f t="shared" si="16"/>
        <v>19</v>
      </c>
      <c r="Q65" s="56"/>
      <c r="R65" s="49">
        <v>0</v>
      </c>
      <c r="S65" s="50">
        <v>0</v>
      </c>
      <c r="T65" s="51">
        <f t="shared" si="17"/>
        <v>17</v>
      </c>
      <c r="U65" s="52">
        <v>0</v>
      </c>
      <c r="V65" s="50">
        <v>0</v>
      </c>
      <c r="W65" s="53">
        <f t="shared" si="18"/>
        <v>0</v>
      </c>
      <c r="X65" s="52">
        <v>0</v>
      </c>
      <c r="Y65" s="50">
        <v>0</v>
      </c>
      <c r="Z65" s="53">
        <f t="shared" si="19"/>
        <v>0</v>
      </c>
      <c r="AA65" s="54">
        <f t="shared" si="7"/>
        <v>0</v>
      </c>
      <c r="AB65" s="55">
        <f t="shared" si="8"/>
        <v>0</v>
      </c>
      <c r="AC65" s="56">
        <f t="shared" si="20"/>
        <v>17</v>
      </c>
      <c r="AD65" s="56"/>
      <c r="AE65" s="49">
        <v>0</v>
      </c>
      <c r="AF65" s="50">
        <v>4</v>
      </c>
      <c r="AG65" s="51">
        <f t="shared" si="21"/>
        <v>2</v>
      </c>
      <c r="AH65" s="52">
        <v>0</v>
      </c>
      <c r="AI65" s="50">
        <v>0</v>
      </c>
      <c r="AJ65" s="53">
        <f t="shared" si="22"/>
        <v>0</v>
      </c>
      <c r="AK65" s="52">
        <v>0</v>
      </c>
      <c r="AL65" s="50">
        <v>0</v>
      </c>
      <c r="AM65" s="53">
        <f t="shared" si="23"/>
        <v>0</v>
      </c>
      <c r="AN65" s="54">
        <f t="shared" si="9"/>
        <v>0</v>
      </c>
      <c r="AO65" s="55">
        <f t="shared" si="10"/>
        <v>4</v>
      </c>
      <c r="AP65" s="56">
        <f t="shared" si="24"/>
        <v>2</v>
      </c>
    </row>
    <row r="66" spans="2:42" ht="15.75">
      <c r="B66" s="22">
        <f t="shared" si="11"/>
        <v>0.7708337499999993</v>
      </c>
      <c r="C66" s="24" t="s">
        <v>2</v>
      </c>
      <c r="D66" s="23">
        <f t="shared" si="12"/>
        <v>0.7812504249999993</v>
      </c>
      <c r="E66" s="49">
        <f t="shared" si="3"/>
        <v>0</v>
      </c>
      <c r="F66" s="50">
        <f t="shared" si="0"/>
        <v>2</v>
      </c>
      <c r="G66" s="51">
        <f t="shared" si="13"/>
        <v>17</v>
      </c>
      <c r="H66" s="52">
        <f t="shared" si="4"/>
        <v>1</v>
      </c>
      <c r="I66" s="50">
        <f t="shared" si="1"/>
        <v>0</v>
      </c>
      <c r="J66" s="53">
        <f t="shared" si="14"/>
        <v>1</v>
      </c>
      <c r="K66" s="52">
        <f t="shared" si="5"/>
        <v>0</v>
      </c>
      <c r="L66" s="50">
        <f t="shared" si="2"/>
        <v>0</v>
      </c>
      <c r="M66" s="53">
        <f t="shared" si="15"/>
        <v>0</v>
      </c>
      <c r="N66" s="54">
        <f t="shared" si="6"/>
        <v>1</v>
      </c>
      <c r="O66" s="55">
        <f t="shared" si="6"/>
        <v>2</v>
      </c>
      <c r="P66" s="56">
        <f t="shared" si="16"/>
        <v>18</v>
      </c>
      <c r="Q66" s="56"/>
      <c r="R66" s="49">
        <v>0</v>
      </c>
      <c r="S66" s="50">
        <v>0</v>
      </c>
      <c r="T66" s="51">
        <f t="shared" si="17"/>
        <v>17</v>
      </c>
      <c r="U66" s="52">
        <v>0</v>
      </c>
      <c r="V66" s="50">
        <v>0</v>
      </c>
      <c r="W66" s="53">
        <f t="shared" si="18"/>
        <v>0</v>
      </c>
      <c r="X66" s="52">
        <v>0</v>
      </c>
      <c r="Y66" s="50">
        <v>0</v>
      </c>
      <c r="Z66" s="53">
        <f t="shared" si="19"/>
        <v>0</v>
      </c>
      <c r="AA66" s="54">
        <f t="shared" si="7"/>
        <v>0</v>
      </c>
      <c r="AB66" s="55">
        <f t="shared" si="8"/>
        <v>0</v>
      </c>
      <c r="AC66" s="56">
        <f t="shared" si="20"/>
        <v>17</v>
      </c>
      <c r="AD66" s="56"/>
      <c r="AE66" s="49">
        <v>0</v>
      </c>
      <c r="AF66" s="50">
        <v>2</v>
      </c>
      <c r="AG66" s="51">
        <f t="shared" si="21"/>
        <v>0</v>
      </c>
      <c r="AH66" s="52">
        <v>1</v>
      </c>
      <c r="AI66" s="50">
        <v>0</v>
      </c>
      <c r="AJ66" s="53">
        <f t="shared" si="22"/>
        <v>1</v>
      </c>
      <c r="AK66" s="52">
        <v>0</v>
      </c>
      <c r="AL66" s="50">
        <v>0</v>
      </c>
      <c r="AM66" s="53">
        <f t="shared" si="23"/>
        <v>0</v>
      </c>
      <c r="AN66" s="54">
        <f t="shared" si="9"/>
        <v>1</v>
      </c>
      <c r="AO66" s="55">
        <f t="shared" si="10"/>
        <v>2</v>
      </c>
      <c r="AP66" s="56">
        <f t="shared" si="24"/>
        <v>1</v>
      </c>
    </row>
    <row r="67" spans="2:42" ht="15.75">
      <c r="B67" s="22">
        <f t="shared" si="11"/>
        <v>0.7812504249999993</v>
      </c>
      <c r="C67" s="24" t="s">
        <v>2</v>
      </c>
      <c r="D67" s="23">
        <f t="shared" si="12"/>
        <v>0.7916670999999993</v>
      </c>
      <c r="E67" s="49">
        <f t="shared" si="3"/>
        <v>1</v>
      </c>
      <c r="F67" s="50">
        <f t="shared" si="0"/>
        <v>1</v>
      </c>
      <c r="G67" s="51">
        <f t="shared" si="13"/>
        <v>17</v>
      </c>
      <c r="H67" s="52">
        <f t="shared" si="4"/>
        <v>0</v>
      </c>
      <c r="I67" s="50">
        <f t="shared" si="1"/>
        <v>0</v>
      </c>
      <c r="J67" s="53">
        <f t="shared" si="14"/>
        <v>1</v>
      </c>
      <c r="K67" s="52">
        <f t="shared" si="5"/>
        <v>0</v>
      </c>
      <c r="L67" s="50">
        <f t="shared" si="2"/>
        <v>0</v>
      </c>
      <c r="M67" s="53">
        <f t="shared" si="15"/>
        <v>0</v>
      </c>
      <c r="N67" s="54">
        <f t="shared" si="6"/>
        <v>1</v>
      </c>
      <c r="O67" s="55">
        <f t="shared" si="6"/>
        <v>1</v>
      </c>
      <c r="P67" s="56">
        <f t="shared" si="16"/>
        <v>18</v>
      </c>
      <c r="Q67" s="56"/>
      <c r="R67" s="49">
        <v>1</v>
      </c>
      <c r="S67" s="50">
        <v>1</v>
      </c>
      <c r="T67" s="51">
        <f t="shared" si="17"/>
        <v>17</v>
      </c>
      <c r="U67" s="52">
        <v>0</v>
      </c>
      <c r="V67" s="50">
        <v>0</v>
      </c>
      <c r="W67" s="53">
        <f t="shared" si="18"/>
        <v>0</v>
      </c>
      <c r="X67" s="52">
        <v>0</v>
      </c>
      <c r="Y67" s="50">
        <v>0</v>
      </c>
      <c r="Z67" s="53">
        <f t="shared" si="19"/>
        <v>0</v>
      </c>
      <c r="AA67" s="54">
        <f t="shared" si="7"/>
        <v>1</v>
      </c>
      <c r="AB67" s="55">
        <f t="shared" si="8"/>
        <v>1</v>
      </c>
      <c r="AC67" s="56">
        <f t="shared" si="20"/>
        <v>17</v>
      </c>
      <c r="AD67" s="56"/>
      <c r="AE67" s="49">
        <v>0</v>
      </c>
      <c r="AF67" s="50">
        <v>0</v>
      </c>
      <c r="AG67" s="51">
        <f t="shared" si="21"/>
        <v>0</v>
      </c>
      <c r="AH67" s="52">
        <v>0</v>
      </c>
      <c r="AI67" s="50">
        <v>0</v>
      </c>
      <c r="AJ67" s="53">
        <f t="shared" si="22"/>
        <v>1</v>
      </c>
      <c r="AK67" s="52">
        <v>0</v>
      </c>
      <c r="AL67" s="50">
        <v>0</v>
      </c>
      <c r="AM67" s="53">
        <f t="shared" si="23"/>
        <v>0</v>
      </c>
      <c r="AN67" s="54">
        <f t="shared" si="9"/>
        <v>0</v>
      </c>
      <c r="AO67" s="55">
        <f t="shared" si="10"/>
        <v>0</v>
      </c>
      <c r="AP67" s="56">
        <f t="shared" si="24"/>
        <v>1</v>
      </c>
    </row>
    <row r="68" spans="2:42" ht="15.75">
      <c r="B68" s="83" t="s">
        <v>1</v>
      </c>
      <c r="C68" s="83"/>
      <c r="D68" s="83"/>
      <c r="E68" s="56">
        <f>SUM(E16:E67)</f>
        <v>94</v>
      </c>
      <c r="F68" s="51">
        <f>SUM(F16:F67)</f>
        <v>87</v>
      </c>
      <c r="G68" s="51"/>
      <c r="H68" s="57">
        <f>SUM(H16:H67)</f>
        <v>1</v>
      </c>
      <c r="I68" s="51">
        <f>SUM(I16:I67)</f>
        <v>0</v>
      </c>
      <c r="J68" s="53"/>
      <c r="K68" s="57">
        <f>SUM(K16:K67)</f>
        <v>0</v>
      </c>
      <c r="L68" s="51">
        <f>SUM(L16:L67)</f>
        <v>0</v>
      </c>
      <c r="M68" s="53"/>
      <c r="N68" s="54">
        <f>SUM(N16:N67)</f>
        <v>95</v>
      </c>
      <c r="O68" s="55">
        <f>SUM(O16:O67)</f>
        <v>87</v>
      </c>
      <c r="P68" s="56"/>
      <c r="Q68" s="56"/>
      <c r="R68" s="56">
        <f>SUM(R16:R67)</f>
        <v>44</v>
      </c>
      <c r="S68" s="51">
        <f>SUM(S16:S67)</f>
        <v>33</v>
      </c>
      <c r="T68" s="51"/>
      <c r="U68" s="57">
        <f>SUM(U16:U67)</f>
        <v>0</v>
      </c>
      <c r="V68" s="51">
        <f>SUM(V16:V67)</f>
        <v>0</v>
      </c>
      <c r="W68" s="53"/>
      <c r="X68" s="57">
        <f>SUM(X16:X67)</f>
        <v>0</v>
      </c>
      <c r="Y68" s="51">
        <f>SUM(Y16:Y67)</f>
        <v>0</v>
      </c>
      <c r="Z68" s="53"/>
      <c r="AA68" s="54">
        <f>SUM(AA16:AA67)</f>
        <v>44</v>
      </c>
      <c r="AB68" s="55">
        <f>SUM(AB16:AB67)</f>
        <v>33</v>
      </c>
      <c r="AC68" s="56"/>
      <c r="AD68" s="56"/>
      <c r="AE68" s="56">
        <f>SUM(AE16:AE67)</f>
        <v>50</v>
      </c>
      <c r="AF68" s="51">
        <f>SUM(AF16:AF67)</f>
        <v>54</v>
      </c>
      <c r="AG68" s="51"/>
      <c r="AH68" s="57">
        <f>SUM(AH16:AH67)</f>
        <v>1</v>
      </c>
      <c r="AI68" s="51">
        <f>SUM(AI16:AI67)</f>
        <v>0</v>
      </c>
      <c r="AJ68" s="53"/>
      <c r="AK68" s="57">
        <f>SUM(AK16:AK67)</f>
        <v>0</v>
      </c>
      <c r="AL68" s="51">
        <f>SUM(AL16:AL67)</f>
        <v>0</v>
      </c>
      <c r="AM68" s="53"/>
      <c r="AN68" s="54">
        <f>SUM(AN16:AN67)</f>
        <v>51</v>
      </c>
      <c r="AO68" s="55">
        <f>SUM(AO16:AO67)</f>
        <v>54</v>
      </c>
      <c r="AP68" s="56"/>
    </row>
    <row r="69" spans="2:42" ht="15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1:42" s="1" customFormat="1" ht="15">
      <c r="A70" s="10"/>
      <c r="B70" s="25" t="s">
        <v>8</v>
      </c>
      <c r="C70" s="25"/>
      <c r="D70" s="2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s="1" customFormat="1" ht="26.25" customHeight="1">
      <c r="A71" s="10"/>
      <c r="B71" s="85"/>
      <c r="C71" s="85"/>
      <c r="D71" s="85"/>
      <c r="E71" s="86" t="s">
        <v>46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62"/>
      <c r="R71" s="86" t="s">
        <v>42</v>
      </c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62"/>
      <c r="AE71" s="86" t="s">
        <v>41</v>
      </c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</row>
    <row r="72" spans="1:43" s="1" customFormat="1" ht="46.5" customHeight="1">
      <c r="A72" s="10"/>
      <c r="B72" s="84"/>
      <c r="C72" s="84"/>
      <c r="D72" s="84"/>
      <c r="E72" s="68" t="s">
        <v>24</v>
      </c>
      <c r="F72" s="69"/>
      <c r="G72" s="82" t="s">
        <v>9</v>
      </c>
      <c r="H72" s="69" t="s">
        <v>25</v>
      </c>
      <c r="I72" s="69"/>
      <c r="J72" s="82" t="s">
        <v>9</v>
      </c>
      <c r="K72" s="66" t="s">
        <v>26</v>
      </c>
      <c r="L72" s="69"/>
      <c r="M72" s="82" t="s">
        <v>9</v>
      </c>
      <c r="N72" s="46" t="s">
        <v>1</v>
      </c>
      <c r="O72" s="30" t="s">
        <v>1</v>
      </c>
      <c r="P72" s="19" t="s">
        <v>1</v>
      </c>
      <c r="Q72" s="36" t="s">
        <v>1</v>
      </c>
      <c r="R72" s="68" t="s">
        <v>24</v>
      </c>
      <c r="S72" s="69"/>
      <c r="T72" s="82" t="s">
        <v>9</v>
      </c>
      <c r="U72" s="69" t="s">
        <v>25</v>
      </c>
      <c r="V72" s="69"/>
      <c r="W72" s="82" t="s">
        <v>9</v>
      </c>
      <c r="X72" s="66" t="s">
        <v>26</v>
      </c>
      <c r="Y72" s="69"/>
      <c r="Z72" s="82" t="s">
        <v>9</v>
      </c>
      <c r="AA72" s="46" t="s">
        <v>1</v>
      </c>
      <c r="AB72" s="30" t="s">
        <v>1</v>
      </c>
      <c r="AC72" s="19" t="s">
        <v>1</v>
      </c>
      <c r="AD72" s="36" t="s">
        <v>47</v>
      </c>
      <c r="AE72" s="68" t="s">
        <v>24</v>
      </c>
      <c r="AF72" s="69"/>
      <c r="AG72" s="82" t="s">
        <v>9</v>
      </c>
      <c r="AH72" s="69" t="s">
        <v>25</v>
      </c>
      <c r="AI72" s="69"/>
      <c r="AJ72" s="82" t="s">
        <v>9</v>
      </c>
      <c r="AK72" s="66" t="s">
        <v>26</v>
      </c>
      <c r="AL72" s="69"/>
      <c r="AM72" s="82" t="s">
        <v>9</v>
      </c>
      <c r="AN72" s="46" t="s">
        <v>1</v>
      </c>
      <c r="AO72" s="30" t="s">
        <v>1</v>
      </c>
      <c r="AP72" s="19" t="s">
        <v>1</v>
      </c>
      <c r="AQ72" s="64" t="s">
        <v>48</v>
      </c>
    </row>
    <row r="73" spans="1:43" s="1" customFormat="1" ht="30.75" customHeight="1">
      <c r="A73" s="10"/>
      <c r="B73" s="84" t="s">
        <v>3</v>
      </c>
      <c r="C73" s="84"/>
      <c r="D73" s="84"/>
      <c r="E73" s="19" t="s">
        <v>10</v>
      </c>
      <c r="F73" s="36" t="s">
        <v>11</v>
      </c>
      <c r="G73" s="82"/>
      <c r="H73" s="38" t="s">
        <v>10</v>
      </c>
      <c r="I73" s="36" t="s">
        <v>11</v>
      </c>
      <c r="J73" s="82"/>
      <c r="K73" s="39" t="s">
        <v>10</v>
      </c>
      <c r="L73" s="36" t="s">
        <v>11</v>
      </c>
      <c r="M73" s="82"/>
      <c r="N73" s="46" t="s">
        <v>10</v>
      </c>
      <c r="O73" s="30" t="s">
        <v>11</v>
      </c>
      <c r="P73" s="19" t="s">
        <v>9</v>
      </c>
      <c r="Q73" s="19">
        <f>AD73+AQ73</f>
        <v>105</v>
      </c>
      <c r="R73" s="19" t="s">
        <v>10</v>
      </c>
      <c r="S73" s="36" t="s">
        <v>11</v>
      </c>
      <c r="T73" s="82"/>
      <c r="U73" s="38" t="s">
        <v>10</v>
      </c>
      <c r="V73" s="36" t="s">
        <v>11</v>
      </c>
      <c r="W73" s="82"/>
      <c r="X73" s="39" t="s">
        <v>10</v>
      </c>
      <c r="Y73" s="36" t="s">
        <v>11</v>
      </c>
      <c r="Z73" s="82"/>
      <c r="AA73" s="46" t="s">
        <v>10</v>
      </c>
      <c r="AB73" s="30" t="s">
        <v>11</v>
      </c>
      <c r="AC73" s="19" t="s">
        <v>9</v>
      </c>
      <c r="AD73" s="19">
        <v>32</v>
      </c>
      <c r="AE73" s="19" t="s">
        <v>10</v>
      </c>
      <c r="AF73" s="36" t="s">
        <v>11</v>
      </c>
      <c r="AG73" s="82"/>
      <c r="AH73" s="38" t="s">
        <v>10</v>
      </c>
      <c r="AI73" s="36" t="s">
        <v>11</v>
      </c>
      <c r="AJ73" s="82"/>
      <c r="AK73" s="39" t="s">
        <v>10</v>
      </c>
      <c r="AL73" s="36" t="s">
        <v>11</v>
      </c>
      <c r="AM73" s="82"/>
      <c r="AN73" s="46" t="s">
        <v>10</v>
      </c>
      <c r="AO73" s="30" t="s">
        <v>11</v>
      </c>
      <c r="AP73" s="19" t="s">
        <v>9</v>
      </c>
      <c r="AQ73" s="1">
        <v>73</v>
      </c>
    </row>
    <row r="74" spans="1:43" s="1" customFormat="1" ht="15.75">
      <c r="A74" s="10"/>
      <c r="B74" s="22">
        <v>0.25</v>
      </c>
      <c r="C74" s="24" t="s">
        <v>2</v>
      </c>
      <c r="D74" s="23">
        <f>B74+SUM(0.0416667)</f>
        <v>0.2916667</v>
      </c>
      <c r="E74" s="49">
        <f>SUM(E16:E19)</f>
        <v>19</v>
      </c>
      <c r="F74" s="50">
        <f>SUM(F16:F19)</f>
        <v>3</v>
      </c>
      <c r="G74" s="51">
        <f>E9+E74-F74</f>
        <v>26</v>
      </c>
      <c r="H74" s="52">
        <f>SUM(H16:H19)</f>
        <v>0</v>
      </c>
      <c r="I74" s="50">
        <f>SUM(I16:I19)</f>
        <v>0</v>
      </c>
      <c r="J74" s="53">
        <f>F9+H74-I74</f>
        <v>0</v>
      </c>
      <c r="K74" s="52">
        <f>SUM(K16:K19)</f>
        <v>0</v>
      </c>
      <c r="L74" s="50">
        <f>SUM(L16:L19)</f>
        <v>0</v>
      </c>
      <c r="M74" s="53">
        <f>G9+K74-L74</f>
        <v>0</v>
      </c>
      <c r="N74" s="54">
        <f>E74+H74+K74</f>
        <v>19</v>
      </c>
      <c r="O74" s="55">
        <f>F74+I74+L74</f>
        <v>3</v>
      </c>
      <c r="P74" s="56">
        <f>H9+N74-O74</f>
        <v>26</v>
      </c>
      <c r="Q74" s="63">
        <f>P74/$Q$73</f>
        <v>0.24761904761904763</v>
      </c>
      <c r="R74" s="49">
        <f>SUM(R16:R19)</f>
        <v>8</v>
      </c>
      <c r="S74" s="50">
        <f>SUM(S16:S19)</f>
        <v>2</v>
      </c>
      <c r="T74" s="51">
        <f>T9+R74-S74</f>
        <v>12</v>
      </c>
      <c r="U74" s="52">
        <f>SUM(U16:U19)</f>
        <v>0</v>
      </c>
      <c r="V74" s="50">
        <f>SUM(V16:V19)</f>
        <v>0</v>
      </c>
      <c r="W74" s="53">
        <f>U9+U74-V74</f>
        <v>0</v>
      </c>
      <c r="X74" s="52">
        <f>SUM(X16:X19)</f>
        <v>0</v>
      </c>
      <c r="Y74" s="50">
        <f>SUM(Y16:Y19)</f>
        <v>0</v>
      </c>
      <c r="Z74" s="53">
        <f>V9+X74-Y74</f>
        <v>0</v>
      </c>
      <c r="AA74" s="54">
        <f>R74+U74+X74</f>
        <v>8</v>
      </c>
      <c r="AB74" s="55">
        <f>S74+V74+Y74</f>
        <v>2</v>
      </c>
      <c r="AC74" s="56">
        <f>W9+AA74-AB74</f>
        <v>12</v>
      </c>
      <c r="AD74" s="63">
        <f>AC74/$AD$73</f>
        <v>0.375</v>
      </c>
      <c r="AE74" s="49">
        <f>SUM(AE16:AE19)</f>
        <v>11</v>
      </c>
      <c r="AF74" s="50">
        <f>SUM(AF16:AF19)</f>
        <v>1</v>
      </c>
      <c r="AG74" s="51">
        <f>AG9+AE74-AF74</f>
        <v>14</v>
      </c>
      <c r="AH74" s="52">
        <f>SUM(AH16:AH19)</f>
        <v>0</v>
      </c>
      <c r="AI74" s="50">
        <f>SUM(AI16:AI19)</f>
        <v>0</v>
      </c>
      <c r="AJ74" s="53">
        <f>AH9+AH74-AI74</f>
        <v>0</v>
      </c>
      <c r="AK74" s="52">
        <f>SUM(AK16:AK19)</f>
        <v>0</v>
      </c>
      <c r="AL74" s="50">
        <f>SUM(AL16:AL19)</f>
        <v>0</v>
      </c>
      <c r="AM74" s="53">
        <f>AI9+AK74-AL74</f>
        <v>0</v>
      </c>
      <c r="AN74" s="54">
        <f>AE74+AH74+AK74</f>
        <v>11</v>
      </c>
      <c r="AO74" s="55">
        <f>AF74+AI74+AL74</f>
        <v>1</v>
      </c>
      <c r="AP74" s="56">
        <f>AJ9+AN74-AO74</f>
        <v>14</v>
      </c>
      <c r="AQ74" s="65">
        <f>AP74/$AQ$73</f>
        <v>0.1917808219178082</v>
      </c>
    </row>
    <row r="75" spans="1:43" s="1" customFormat="1" ht="15.75">
      <c r="A75" s="10"/>
      <c r="B75" s="22">
        <f>D74</f>
        <v>0.2916667</v>
      </c>
      <c r="C75" s="24" t="s">
        <v>2</v>
      </c>
      <c r="D75" s="23">
        <f>B75+SUM(0.0416667)</f>
        <v>0.3333334</v>
      </c>
      <c r="E75" s="49">
        <f>SUM(E20:E23)</f>
        <v>21</v>
      </c>
      <c r="F75" s="50">
        <f>SUM(F20:F23)</f>
        <v>3</v>
      </c>
      <c r="G75" s="51">
        <f>G74+E75-F75</f>
        <v>44</v>
      </c>
      <c r="H75" s="52">
        <f>SUM(H20:H23)</f>
        <v>0</v>
      </c>
      <c r="I75" s="50">
        <f>SUM(I20:I23)</f>
        <v>0</v>
      </c>
      <c r="J75" s="53">
        <f>J74+H75-I75</f>
        <v>0</v>
      </c>
      <c r="K75" s="52">
        <f>SUM(K20:K23)</f>
        <v>0</v>
      </c>
      <c r="L75" s="50">
        <f>SUM(L20:L23)</f>
        <v>0</v>
      </c>
      <c r="M75" s="53">
        <f>M74+K75-L75</f>
        <v>0</v>
      </c>
      <c r="N75" s="54">
        <f aca="true" t="shared" si="25" ref="N75:O86">E75+H75+K75</f>
        <v>21</v>
      </c>
      <c r="O75" s="55">
        <f t="shared" si="25"/>
        <v>3</v>
      </c>
      <c r="P75" s="56">
        <f>P74+N75-O75</f>
        <v>44</v>
      </c>
      <c r="Q75" s="63">
        <f aca="true" t="shared" si="26" ref="Q75:Q86">P75/$Q$73</f>
        <v>0.41904761904761906</v>
      </c>
      <c r="R75" s="49">
        <f>SUM(R20:R23)</f>
        <v>5</v>
      </c>
      <c r="S75" s="50">
        <f>SUM(S20:S23)</f>
        <v>1</v>
      </c>
      <c r="T75" s="51">
        <f>T74+R75-S75</f>
        <v>16</v>
      </c>
      <c r="U75" s="52">
        <f>SUM(U20:U23)</f>
        <v>0</v>
      </c>
      <c r="V75" s="50">
        <f>SUM(V20:V23)</f>
        <v>0</v>
      </c>
      <c r="W75" s="53">
        <f>W74+U75-V75</f>
        <v>0</v>
      </c>
      <c r="X75" s="52">
        <f>SUM(X20:X23)</f>
        <v>0</v>
      </c>
      <c r="Y75" s="50">
        <f>SUM(Y20:Y23)</f>
        <v>0</v>
      </c>
      <c r="Z75" s="53">
        <f>Z74+X75-Y75</f>
        <v>0</v>
      </c>
      <c r="AA75" s="54">
        <f aca="true" t="shared" si="27" ref="AA75:AA86">R75+U75+X75</f>
        <v>5</v>
      </c>
      <c r="AB75" s="55">
        <f aca="true" t="shared" si="28" ref="AB75:AB86">S75+V75+Y75</f>
        <v>1</v>
      </c>
      <c r="AC75" s="56">
        <f>AC74+AA75-AB75</f>
        <v>16</v>
      </c>
      <c r="AD75" s="63">
        <f aca="true" t="shared" si="29" ref="AD75:AD86">AC75/$AD$73</f>
        <v>0.5</v>
      </c>
      <c r="AE75" s="49">
        <f>SUM(AE20:AE23)</f>
        <v>16</v>
      </c>
      <c r="AF75" s="50">
        <f>SUM(AF20:AF23)</f>
        <v>2</v>
      </c>
      <c r="AG75" s="51">
        <f>AG74+AE75-AF75</f>
        <v>28</v>
      </c>
      <c r="AH75" s="52">
        <f>SUM(AH20:AH23)</f>
        <v>0</v>
      </c>
      <c r="AI75" s="50">
        <f>SUM(AI20:AI23)</f>
        <v>0</v>
      </c>
      <c r="AJ75" s="53">
        <f>AJ74+AH75-AI75</f>
        <v>0</v>
      </c>
      <c r="AK75" s="52">
        <f>SUM(AK20:AK23)</f>
        <v>0</v>
      </c>
      <c r="AL75" s="50">
        <f>SUM(AL20:AL23)</f>
        <v>0</v>
      </c>
      <c r="AM75" s="53">
        <f>AM74+AK75-AL75</f>
        <v>0</v>
      </c>
      <c r="AN75" s="54">
        <f aca="true" t="shared" si="30" ref="AN75:AN86">AE75+AH75+AK75</f>
        <v>16</v>
      </c>
      <c r="AO75" s="55">
        <f aca="true" t="shared" si="31" ref="AO75:AO86">AF75+AI75+AL75</f>
        <v>2</v>
      </c>
      <c r="AP75" s="56">
        <f>AP74+AN75-AO75</f>
        <v>28</v>
      </c>
      <c r="AQ75" s="65">
        <f aca="true" t="shared" si="32" ref="AQ75:AQ86">AP75/$AQ$73</f>
        <v>0.3835616438356164</v>
      </c>
    </row>
    <row r="76" spans="1:43" s="1" customFormat="1" ht="15.75">
      <c r="A76" s="10"/>
      <c r="B76" s="22">
        <f aca="true" t="shared" si="33" ref="B76:B86">D75</f>
        <v>0.3333334</v>
      </c>
      <c r="C76" s="24" t="s">
        <v>2</v>
      </c>
      <c r="D76" s="23">
        <f aca="true" t="shared" si="34" ref="D76:D86">B76+SUM(0.0416667)</f>
        <v>0.3750001</v>
      </c>
      <c r="E76" s="49">
        <f>SUM(E24:E27)</f>
        <v>6</v>
      </c>
      <c r="F76" s="50">
        <f>SUM(F24:F27)</f>
        <v>1</v>
      </c>
      <c r="G76" s="51">
        <f aca="true" t="shared" si="35" ref="G76:G86">G75+E76-F76</f>
        <v>49</v>
      </c>
      <c r="H76" s="52">
        <f>SUM(H24:H27)</f>
        <v>0</v>
      </c>
      <c r="I76" s="50">
        <f>SUM(I24:I27)</f>
        <v>0</v>
      </c>
      <c r="J76" s="53">
        <f aca="true" t="shared" si="36" ref="J76:J86">J75+H76-I76</f>
        <v>0</v>
      </c>
      <c r="K76" s="52">
        <f>SUM(K24:K27)</f>
        <v>0</v>
      </c>
      <c r="L76" s="50">
        <f>SUM(L24:L27)</f>
        <v>0</v>
      </c>
      <c r="M76" s="53">
        <f aca="true" t="shared" si="37" ref="M76:M86">M75+K76-L76</f>
        <v>0</v>
      </c>
      <c r="N76" s="54">
        <f t="shared" si="25"/>
        <v>6</v>
      </c>
      <c r="O76" s="55">
        <f t="shared" si="25"/>
        <v>1</v>
      </c>
      <c r="P76" s="56">
        <f aca="true" t="shared" si="38" ref="P76:P86">P75+N76-O76</f>
        <v>49</v>
      </c>
      <c r="Q76" s="63">
        <f t="shared" si="26"/>
        <v>0.4666666666666667</v>
      </c>
      <c r="R76" s="49">
        <f>SUM(R24:R27)</f>
        <v>2</v>
      </c>
      <c r="S76" s="50">
        <f>SUM(S24:S27)</f>
        <v>0</v>
      </c>
      <c r="T76" s="51">
        <f aca="true" t="shared" si="39" ref="T76:T86">T75+R76-S76</f>
        <v>18</v>
      </c>
      <c r="U76" s="52">
        <f>SUM(U24:U27)</f>
        <v>0</v>
      </c>
      <c r="V76" s="50">
        <f>SUM(V24:V27)</f>
        <v>0</v>
      </c>
      <c r="W76" s="53">
        <f aca="true" t="shared" si="40" ref="W76:W86">W75+U76-V76</f>
        <v>0</v>
      </c>
      <c r="X76" s="52">
        <f>SUM(X24:X27)</f>
        <v>0</v>
      </c>
      <c r="Y76" s="50">
        <f>SUM(Y24:Y27)</f>
        <v>0</v>
      </c>
      <c r="Z76" s="53">
        <f aca="true" t="shared" si="41" ref="Z76:Z86">Z75+X76-Y76</f>
        <v>0</v>
      </c>
      <c r="AA76" s="54">
        <f t="shared" si="27"/>
        <v>2</v>
      </c>
      <c r="AB76" s="55">
        <f t="shared" si="28"/>
        <v>0</v>
      </c>
      <c r="AC76" s="56">
        <f aca="true" t="shared" si="42" ref="AC76:AC86">AC75+AA76-AB76</f>
        <v>18</v>
      </c>
      <c r="AD76" s="63">
        <f t="shared" si="29"/>
        <v>0.5625</v>
      </c>
      <c r="AE76" s="49">
        <f>SUM(AE24:AE27)</f>
        <v>4</v>
      </c>
      <c r="AF76" s="50">
        <f>SUM(AF24:AF27)</f>
        <v>1</v>
      </c>
      <c r="AG76" s="51">
        <f aca="true" t="shared" si="43" ref="AG76:AG86">AG75+AE76-AF76</f>
        <v>31</v>
      </c>
      <c r="AH76" s="52">
        <f>SUM(AH24:AH27)</f>
        <v>0</v>
      </c>
      <c r="AI76" s="50">
        <f>SUM(AI24:AI27)</f>
        <v>0</v>
      </c>
      <c r="AJ76" s="53">
        <f aca="true" t="shared" si="44" ref="AJ76:AJ86">AJ75+AH76-AI76</f>
        <v>0</v>
      </c>
      <c r="AK76" s="52">
        <f>SUM(AK24:AK27)</f>
        <v>0</v>
      </c>
      <c r="AL76" s="50">
        <f>SUM(AL24:AL27)</f>
        <v>0</v>
      </c>
      <c r="AM76" s="53">
        <f aca="true" t="shared" si="45" ref="AM76:AM86">AM75+AK76-AL76</f>
        <v>0</v>
      </c>
      <c r="AN76" s="54">
        <f t="shared" si="30"/>
        <v>4</v>
      </c>
      <c r="AO76" s="55">
        <f t="shared" si="31"/>
        <v>1</v>
      </c>
      <c r="AP76" s="56">
        <f aca="true" t="shared" si="46" ref="AP76:AP86">AP75+AN76-AO76</f>
        <v>31</v>
      </c>
      <c r="AQ76" s="65">
        <f t="shared" si="32"/>
        <v>0.4246575342465753</v>
      </c>
    </row>
    <row r="77" spans="1:43" s="1" customFormat="1" ht="15.75">
      <c r="A77" s="10"/>
      <c r="B77" s="22">
        <f t="shared" si="33"/>
        <v>0.3750001</v>
      </c>
      <c r="C77" s="24" t="s">
        <v>2</v>
      </c>
      <c r="D77" s="23">
        <f t="shared" si="34"/>
        <v>0.4166668</v>
      </c>
      <c r="E77" s="49">
        <f>SUM(E28:E31)</f>
        <v>4</v>
      </c>
      <c r="F77" s="50">
        <f>SUM(F28:F31)</f>
        <v>2</v>
      </c>
      <c r="G77" s="51">
        <f t="shared" si="35"/>
        <v>51</v>
      </c>
      <c r="H77" s="52">
        <f>SUM(H28:H31)</f>
        <v>0</v>
      </c>
      <c r="I77" s="50">
        <f>SUM(I28:I31)</f>
        <v>0</v>
      </c>
      <c r="J77" s="53">
        <f t="shared" si="36"/>
        <v>0</v>
      </c>
      <c r="K77" s="52">
        <f>SUM(K28:K31)</f>
        <v>0</v>
      </c>
      <c r="L77" s="50">
        <f>SUM(L28:L31)</f>
        <v>0</v>
      </c>
      <c r="M77" s="53">
        <f t="shared" si="37"/>
        <v>0</v>
      </c>
      <c r="N77" s="54">
        <f t="shared" si="25"/>
        <v>4</v>
      </c>
      <c r="O77" s="55">
        <f t="shared" si="25"/>
        <v>2</v>
      </c>
      <c r="P77" s="56">
        <f t="shared" si="38"/>
        <v>51</v>
      </c>
      <c r="Q77" s="63">
        <f t="shared" si="26"/>
        <v>0.4857142857142857</v>
      </c>
      <c r="R77" s="49">
        <f>SUM(R28:R31)</f>
        <v>2</v>
      </c>
      <c r="S77" s="50">
        <f>SUM(S28:S31)</f>
        <v>1</v>
      </c>
      <c r="T77" s="51">
        <f t="shared" si="39"/>
        <v>19</v>
      </c>
      <c r="U77" s="52">
        <f>SUM(U28:U31)</f>
        <v>0</v>
      </c>
      <c r="V77" s="50">
        <f>SUM(V28:V31)</f>
        <v>0</v>
      </c>
      <c r="W77" s="53">
        <f t="shared" si="40"/>
        <v>0</v>
      </c>
      <c r="X77" s="52">
        <f>SUM(X28:X31)</f>
        <v>0</v>
      </c>
      <c r="Y77" s="50">
        <f>SUM(Y28:Y31)</f>
        <v>0</v>
      </c>
      <c r="Z77" s="53">
        <f t="shared" si="41"/>
        <v>0</v>
      </c>
      <c r="AA77" s="54">
        <f t="shared" si="27"/>
        <v>2</v>
      </c>
      <c r="AB77" s="55">
        <f t="shared" si="28"/>
        <v>1</v>
      </c>
      <c r="AC77" s="56">
        <f t="shared" si="42"/>
        <v>19</v>
      </c>
      <c r="AD77" s="63">
        <f t="shared" si="29"/>
        <v>0.59375</v>
      </c>
      <c r="AE77" s="49">
        <f>SUM(AE28:AE31)</f>
        <v>2</v>
      </c>
      <c r="AF77" s="50">
        <f>SUM(AF28:AF31)</f>
        <v>1</v>
      </c>
      <c r="AG77" s="51">
        <f t="shared" si="43"/>
        <v>32</v>
      </c>
      <c r="AH77" s="52">
        <f>SUM(AH28:AH31)</f>
        <v>0</v>
      </c>
      <c r="AI77" s="50">
        <f>SUM(AI28:AI31)</f>
        <v>0</v>
      </c>
      <c r="AJ77" s="53">
        <f t="shared" si="44"/>
        <v>0</v>
      </c>
      <c r="AK77" s="52">
        <f>SUM(AK28:AK31)</f>
        <v>0</v>
      </c>
      <c r="AL77" s="50">
        <f>SUM(AL28:AL31)</f>
        <v>0</v>
      </c>
      <c r="AM77" s="53">
        <f t="shared" si="45"/>
        <v>0</v>
      </c>
      <c r="AN77" s="54">
        <f t="shared" si="30"/>
        <v>2</v>
      </c>
      <c r="AO77" s="55">
        <f t="shared" si="31"/>
        <v>1</v>
      </c>
      <c r="AP77" s="56">
        <f t="shared" si="46"/>
        <v>32</v>
      </c>
      <c r="AQ77" s="65">
        <f t="shared" si="32"/>
        <v>0.4383561643835616</v>
      </c>
    </row>
    <row r="78" spans="1:43" s="1" customFormat="1" ht="15.75">
      <c r="A78" s="10"/>
      <c r="B78" s="22">
        <f t="shared" si="33"/>
        <v>0.4166668</v>
      </c>
      <c r="C78" s="24" t="s">
        <v>2</v>
      </c>
      <c r="D78" s="23">
        <f t="shared" si="34"/>
        <v>0.4583335</v>
      </c>
      <c r="E78" s="49">
        <f>SUM(E32:E35)</f>
        <v>7</v>
      </c>
      <c r="F78" s="50">
        <f>SUM(F32:F35)</f>
        <v>3</v>
      </c>
      <c r="G78" s="51">
        <f t="shared" si="35"/>
        <v>55</v>
      </c>
      <c r="H78" s="52">
        <f>SUM(H32:H35)</f>
        <v>0</v>
      </c>
      <c r="I78" s="50">
        <f>SUM(I32:I35)</f>
        <v>0</v>
      </c>
      <c r="J78" s="53">
        <f t="shared" si="36"/>
        <v>0</v>
      </c>
      <c r="K78" s="52">
        <f>SUM(K32:K35)</f>
        <v>0</v>
      </c>
      <c r="L78" s="50">
        <f>SUM(L32:L35)</f>
        <v>0</v>
      </c>
      <c r="M78" s="53">
        <f t="shared" si="37"/>
        <v>0</v>
      </c>
      <c r="N78" s="54">
        <f t="shared" si="25"/>
        <v>7</v>
      </c>
      <c r="O78" s="55">
        <f t="shared" si="25"/>
        <v>3</v>
      </c>
      <c r="P78" s="56">
        <f t="shared" si="38"/>
        <v>55</v>
      </c>
      <c r="Q78" s="63">
        <f t="shared" si="26"/>
        <v>0.5238095238095238</v>
      </c>
      <c r="R78" s="49">
        <f>SUM(R32:R35)</f>
        <v>3</v>
      </c>
      <c r="S78" s="50">
        <f>SUM(S32:S35)</f>
        <v>3</v>
      </c>
      <c r="T78" s="51">
        <f t="shared" si="39"/>
        <v>19</v>
      </c>
      <c r="U78" s="52">
        <f>SUM(U32:U35)</f>
        <v>0</v>
      </c>
      <c r="V78" s="50">
        <f>SUM(V32:V35)</f>
        <v>0</v>
      </c>
      <c r="W78" s="53">
        <f t="shared" si="40"/>
        <v>0</v>
      </c>
      <c r="X78" s="52">
        <f>SUM(X32:X35)</f>
        <v>0</v>
      </c>
      <c r="Y78" s="50">
        <f>SUM(Y32:Y35)</f>
        <v>0</v>
      </c>
      <c r="Z78" s="53">
        <f t="shared" si="41"/>
        <v>0</v>
      </c>
      <c r="AA78" s="54">
        <f t="shared" si="27"/>
        <v>3</v>
      </c>
      <c r="AB78" s="55">
        <f t="shared" si="28"/>
        <v>3</v>
      </c>
      <c r="AC78" s="56">
        <f t="shared" si="42"/>
        <v>19</v>
      </c>
      <c r="AD78" s="63">
        <f t="shared" si="29"/>
        <v>0.59375</v>
      </c>
      <c r="AE78" s="49">
        <f>SUM(AE32:AE35)</f>
        <v>4</v>
      </c>
      <c r="AF78" s="50">
        <f>SUM(AF32:AF35)</f>
        <v>0</v>
      </c>
      <c r="AG78" s="51">
        <f t="shared" si="43"/>
        <v>36</v>
      </c>
      <c r="AH78" s="52">
        <f>SUM(AH32:AH35)</f>
        <v>0</v>
      </c>
      <c r="AI78" s="50">
        <f>SUM(AI32:AI35)</f>
        <v>0</v>
      </c>
      <c r="AJ78" s="53">
        <f t="shared" si="44"/>
        <v>0</v>
      </c>
      <c r="AK78" s="52">
        <f>SUM(AK32:AK35)</f>
        <v>0</v>
      </c>
      <c r="AL78" s="50">
        <f>SUM(AL32:AL35)</f>
        <v>0</v>
      </c>
      <c r="AM78" s="53">
        <f t="shared" si="45"/>
        <v>0</v>
      </c>
      <c r="AN78" s="54">
        <f t="shared" si="30"/>
        <v>4</v>
      </c>
      <c r="AO78" s="55">
        <f t="shared" si="31"/>
        <v>0</v>
      </c>
      <c r="AP78" s="56">
        <f t="shared" si="46"/>
        <v>36</v>
      </c>
      <c r="AQ78" s="65">
        <f t="shared" si="32"/>
        <v>0.4931506849315068</v>
      </c>
    </row>
    <row r="79" spans="1:43" s="1" customFormat="1" ht="15.75">
      <c r="A79" s="10"/>
      <c r="B79" s="22">
        <f t="shared" si="33"/>
        <v>0.4583335</v>
      </c>
      <c r="C79" s="24" t="s">
        <v>2</v>
      </c>
      <c r="D79" s="23">
        <f t="shared" si="34"/>
        <v>0.5000002</v>
      </c>
      <c r="E79" s="49">
        <f>SUM(E36:E39)</f>
        <v>7</v>
      </c>
      <c r="F79" s="50">
        <f>SUM(F36:F39)</f>
        <v>10</v>
      </c>
      <c r="G79" s="51">
        <f t="shared" si="35"/>
        <v>52</v>
      </c>
      <c r="H79" s="52">
        <f>SUM(H36:H39)</f>
        <v>0</v>
      </c>
      <c r="I79" s="50">
        <f>SUM(I36:I39)</f>
        <v>0</v>
      </c>
      <c r="J79" s="53">
        <f t="shared" si="36"/>
        <v>0</v>
      </c>
      <c r="K79" s="52">
        <f>SUM(K36:K39)</f>
        <v>0</v>
      </c>
      <c r="L79" s="50">
        <f>SUM(L36:L39)</f>
        <v>0</v>
      </c>
      <c r="M79" s="53">
        <f t="shared" si="37"/>
        <v>0</v>
      </c>
      <c r="N79" s="54">
        <f t="shared" si="25"/>
        <v>7</v>
      </c>
      <c r="O79" s="55">
        <f t="shared" si="25"/>
        <v>10</v>
      </c>
      <c r="P79" s="56">
        <f t="shared" si="38"/>
        <v>52</v>
      </c>
      <c r="Q79" s="63">
        <f t="shared" si="26"/>
        <v>0.49523809523809526</v>
      </c>
      <c r="R79" s="49">
        <f>SUM(R36:R39)</f>
        <v>5</v>
      </c>
      <c r="S79" s="50">
        <f>SUM(S36:S39)</f>
        <v>7</v>
      </c>
      <c r="T79" s="51">
        <f t="shared" si="39"/>
        <v>17</v>
      </c>
      <c r="U79" s="52">
        <f>SUM(U36:U39)</f>
        <v>0</v>
      </c>
      <c r="V79" s="50">
        <f>SUM(V36:V39)</f>
        <v>0</v>
      </c>
      <c r="W79" s="53">
        <f t="shared" si="40"/>
        <v>0</v>
      </c>
      <c r="X79" s="52">
        <f>SUM(X36:X39)</f>
        <v>0</v>
      </c>
      <c r="Y79" s="50">
        <f>SUM(Y36:Y39)</f>
        <v>0</v>
      </c>
      <c r="Z79" s="53">
        <f t="shared" si="41"/>
        <v>0</v>
      </c>
      <c r="AA79" s="54">
        <f t="shared" si="27"/>
        <v>5</v>
      </c>
      <c r="AB79" s="55">
        <f t="shared" si="28"/>
        <v>7</v>
      </c>
      <c r="AC79" s="56">
        <f t="shared" si="42"/>
        <v>17</v>
      </c>
      <c r="AD79" s="63">
        <f t="shared" si="29"/>
        <v>0.53125</v>
      </c>
      <c r="AE79" s="49">
        <f>SUM(AE36:AE39)</f>
        <v>2</v>
      </c>
      <c r="AF79" s="50">
        <f>SUM(AF36:AF39)</f>
        <v>3</v>
      </c>
      <c r="AG79" s="51">
        <f t="shared" si="43"/>
        <v>35</v>
      </c>
      <c r="AH79" s="52">
        <f>SUM(AH36:AH39)</f>
        <v>0</v>
      </c>
      <c r="AI79" s="50">
        <f>SUM(AI36:AI39)</f>
        <v>0</v>
      </c>
      <c r="AJ79" s="53">
        <f t="shared" si="44"/>
        <v>0</v>
      </c>
      <c r="AK79" s="52">
        <f>SUM(AK36:AK39)</f>
        <v>0</v>
      </c>
      <c r="AL79" s="50">
        <f>SUM(AL36:AL39)</f>
        <v>0</v>
      </c>
      <c r="AM79" s="53">
        <f t="shared" si="45"/>
        <v>0</v>
      </c>
      <c r="AN79" s="54">
        <f t="shared" si="30"/>
        <v>2</v>
      </c>
      <c r="AO79" s="55">
        <f t="shared" si="31"/>
        <v>3</v>
      </c>
      <c r="AP79" s="56">
        <f t="shared" si="46"/>
        <v>35</v>
      </c>
      <c r="AQ79" s="65">
        <f t="shared" si="32"/>
        <v>0.4794520547945205</v>
      </c>
    </row>
    <row r="80" spans="1:43" s="1" customFormat="1" ht="15.75">
      <c r="A80" s="10"/>
      <c r="B80" s="22">
        <f t="shared" si="33"/>
        <v>0.5000002</v>
      </c>
      <c r="C80" s="24" t="s">
        <v>2</v>
      </c>
      <c r="D80" s="23">
        <f t="shared" si="34"/>
        <v>0.5416669000000001</v>
      </c>
      <c r="E80" s="49">
        <f>SUM(E40:E43)</f>
        <v>4</v>
      </c>
      <c r="F80" s="50">
        <f>SUM(F40:F43)</f>
        <v>6</v>
      </c>
      <c r="G80" s="51">
        <f t="shared" si="35"/>
        <v>50</v>
      </c>
      <c r="H80" s="52">
        <f>SUM(H40:H43)</f>
        <v>0</v>
      </c>
      <c r="I80" s="50">
        <f>SUM(I40:I43)</f>
        <v>0</v>
      </c>
      <c r="J80" s="53">
        <f t="shared" si="36"/>
        <v>0</v>
      </c>
      <c r="K80" s="52">
        <f>SUM(K40:K43)</f>
        <v>0</v>
      </c>
      <c r="L80" s="50">
        <f>SUM(L40:L43)</f>
        <v>0</v>
      </c>
      <c r="M80" s="53">
        <f t="shared" si="37"/>
        <v>0</v>
      </c>
      <c r="N80" s="54">
        <f t="shared" si="25"/>
        <v>4</v>
      </c>
      <c r="O80" s="55">
        <f t="shared" si="25"/>
        <v>6</v>
      </c>
      <c r="P80" s="56">
        <f t="shared" si="38"/>
        <v>50</v>
      </c>
      <c r="Q80" s="63">
        <f t="shared" si="26"/>
        <v>0.47619047619047616</v>
      </c>
      <c r="R80" s="49">
        <f>SUM(R40:R43)</f>
        <v>2</v>
      </c>
      <c r="S80" s="50">
        <f>SUM(S40:S43)</f>
        <v>2</v>
      </c>
      <c r="T80" s="51">
        <f t="shared" si="39"/>
        <v>17</v>
      </c>
      <c r="U80" s="52">
        <f>SUM(U40:U43)</f>
        <v>0</v>
      </c>
      <c r="V80" s="50">
        <f>SUM(V40:V43)</f>
        <v>0</v>
      </c>
      <c r="W80" s="53">
        <f t="shared" si="40"/>
        <v>0</v>
      </c>
      <c r="X80" s="52">
        <f>SUM(X40:X43)</f>
        <v>0</v>
      </c>
      <c r="Y80" s="50">
        <f>SUM(Y40:Y43)</f>
        <v>0</v>
      </c>
      <c r="Z80" s="53">
        <f t="shared" si="41"/>
        <v>0</v>
      </c>
      <c r="AA80" s="54">
        <f t="shared" si="27"/>
        <v>2</v>
      </c>
      <c r="AB80" s="55">
        <f t="shared" si="28"/>
        <v>2</v>
      </c>
      <c r="AC80" s="56">
        <f t="shared" si="42"/>
        <v>17</v>
      </c>
      <c r="AD80" s="63">
        <f t="shared" si="29"/>
        <v>0.53125</v>
      </c>
      <c r="AE80" s="49">
        <f>SUM(AE40:AE43)</f>
        <v>2</v>
      </c>
      <c r="AF80" s="50">
        <f>SUM(AF40:AF43)</f>
        <v>4</v>
      </c>
      <c r="AG80" s="51">
        <f t="shared" si="43"/>
        <v>33</v>
      </c>
      <c r="AH80" s="52">
        <f>SUM(AH40:AH43)</f>
        <v>0</v>
      </c>
      <c r="AI80" s="50">
        <f>SUM(AI40:AI43)</f>
        <v>0</v>
      </c>
      <c r="AJ80" s="53">
        <f t="shared" si="44"/>
        <v>0</v>
      </c>
      <c r="AK80" s="52">
        <f>SUM(AK40:AK43)</f>
        <v>0</v>
      </c>
      <c r="AL80" s="50">
        <f>SUM(AL40:AL43)</f>
        <v>0</v>
      </c>
      <c r="AM80" s="53">
        <f t="shared" si="45"/>
        <v>0</v>
      </c>
      <c r="AN80" s="54">
        <f t="shared" si="30"/>
        <v>2</v>
      </c>
      <c r="AO80" s="55">
        <f t="shared" si="31"/>
        <v>4</v>
      </c>
      <c r="AP80" s="56">
        <f t="shared" si="46"/>
        <v>33</v>
      </c>
      <c r="AQ80" s="65">
        <f t="shared" si="32"/>
        <v>0.4520547945205479</v>
      </c>
    </row>
    <row r="81" spans="1:43" s="1" customFormat="1" ht="15.75">
      <c r="A81" s="10"/>
      <c r="B81" s="22">
        <f t="shared" si="33"/>
        <v>0.5416669000000001</v>
      </c>
      <c r="C81" s="24" t="s">
        <v>2</v>
      </c>
      <c r="D81" s="23">
        <f t="shared" si="34"/>
        <v>0.5833336</v>
      </c>
      <c r="E81" s="49">
        <f>SUM(E44:E47)</f>
        <v>2</v>
      </c>
      <c r="F81" s="50">
        <f>SUM(F44:F47)</f>
        <v>5</v>
      </c>
      <c r="G81" s="51">
        <f t="shared" si="35"/>
        <v>47</v>
      </c>
      <c r="H81" s="52">
        <f>SUM(H44:H47)</f>
        <v>0</v>
      </c>
      <c r="I81" s="50">
        <f>SUM(I44:I47)</f>
        <v>0</v>
      </c>
      <c r="J81" s="53">
        <f t="shared" si="36"/>
        <v>0</v>
      </c>
      <c r="K81" s="52">
        <f>SUM(K44:K47)</f>
        <v>0</v>
      </c>
      <c r="L81" s="50">
        <f>SUM(L44:L47)</f>
        <v>0</v>
      </c>
      <c r="M81" s="53">
        <f t="shared" si="37"/>
        <v>0</v>
      </c>
      <c r="N81" s="54">
        <f t="shared" si="25"/>
        <v>2</v>
      </c>
      <c r="O81" s="55">
        <f t="shared" si="25"/>
        <v>5</v>
      </c>
      <c r="P81" s="56">
        <f t="shared" si="38"/>
        <v>47</v>
      </c>
      <c r="Q81" s="63">
        <f t="shared" si="26"/>
        <v>0.44761904761904764</v>
      </c>
      <c r="R81" s="49">
        <f>SUM(R44:R47)</f>
        <v>0</v>
      </c>
      <c r="S81" s="50">
        <f>SUM(S44:S47)</f>
        <v>1</v>
      </c>
      <c r="T81" s="51">
        <f t="shared" si="39"/>
        <v>16</v>
      </c>
      <c r="U81" s="52">
        <f>SUM(U44:U47)</f>
        <v>0</v>
      </c>
      <c r="V81" s="50">
        <f>SUM(V44:V47)</f>
        <v>0</v>
      </c>
      <c r="W81" s="53">
        <f t="shared" si="40"/>
        <v>0</v>
      </c>
      <c r="X81" s="52">
        <f>SUM(X44:X47)</f>
        <v>0</v>
      </c>
      <c r="Y81" s="50">
        <f>SUM(Y44:Y47)</f>
        <v>0</v>
      </c>
      <c r="Z81" s="53">
        <f t="shared" si="41"/>
        <v>0</v>
      </c>
      <c r="AA81" s="54">
        <f t="shared" si="27"/>
        <v>0</v>
      </c>
      <c r="AB81" s="55">
        <f t="shared" si="28"/>
        <v>1</v>
      </c>
      <c r="AC81" s="56">
        <f t="shared" si="42"/>
        <v>16</v>
      </c>
      <c r="AD81" s="63">
        <f t="shared" si="29"/>
        <v>0.5</v>
      </c>
      <c r="AE81" s="49">
        <f>SUM(AE44:AE47)</f>
        <v>2</v>
      </c>
      <c r="AF81" s="50">
        <f>SUM(AF44:AF47)</f>
        <v>4</v>
      </c>
      <c r="AG81" s="51">
        <f t="shared" si="43"/>
        <v>31</v>
      </c>
      <c r="AH81" s="52">
        <f>SUM(AH44:AH47)</f>
        <v>0</v>
      </c>
      <c r="AI81" s="50">
        <f>SUM(AI44:AI47)</f>
        <v>0</v>
      </c>
      <c r="AJ81" s="53">
        <f t="shared" si="44"/>
        <v>0</v>
      </c>
      <c r="AK81" s="52">
        <f>SUM(AK44:AK47)</f>
        <v>0</v>
      </c>
      <c r="AL81" s="50">
        <f>SUM(AL44:AL47)</f>
        <v>0</v>
      </c>
      <c r="AM81" s="53">
        <f t="shared" si="45"/>
        <v>0</v>
      </c>
      <c r="AN81" s="54">
        <f t="shared" si="30"/>
        <v>2</v>
      </c>
      <c r="AO81" s="55">
        <f t="shared" si="31"/>
        <v>4</v>
      </c>
      <c r="AP81" s="56">
        <f t="shared" si="46"/>
        <v>31</v>
      </c>
      <c r="AQ81" s="65">
        <f t="shared" si="32"/>
        <v>0.4246575342465753</v>
      </c>
    </row>
    <row r="82" spans="1:43" s="1" customFormat="1" ht="15.75">
      <c r="A82" s="10"/>
      <c r="B82" s="22">
        <f t="shared" si="33"/>
        <v>0.5833336</v>
      </c>
      <c r="C82" s="24" t="s">
        <v>2</v>
      </c>
      <c r="D82" s="23">
        <f t="shared" si="34"/>
        <v>0.6250003</v>
      </c>
      <c r="E82" s="49">
        <f>SUM(E48:E51)</f>
        <v>11</v>
      </c>
      <c r="F82" s="50">
        <f>SUM(F48:F51)</f>
        <v>3</v>
      </c>
      <c r="G82" s="51">
        <f t="shared" si="35"/>
        <v>55</v>
      </c>
      <c r="H82" s="52">
        <f>SUM(H48:H51)</f>
        <v>0</v>
      </c>
      <c r="I82" s="50">
        <f>SUM(I48:I51)</f>
        <v>0</v>
      </c>
      <c r="J82" s="53">
        <f t="shared" si="36"/>
        <v>0</v>
      </c>
      <c r="K82" s="52">
        <f>SUM(K48:K51)</f>
        <v>0</v>
      </c>
      <c r="L82" s="50">
        <f>SUM(L48:L51)</f>
        <v>0</v>
      </c>
      <c r="M82" s="53">
        <f t="shared" si="37"/>
        <v>0</v>
      </c>
      <c r="N82" s="54">
        <f t="shared" si="25"/>
        <v>11</v>
      </c>
      <c r="O82" s="55">
        <f t="shared" si="25"/>
        <v>3</v>
      </c>
      <c r="P82" s="56">
        <f t="shared" si="38"/>
        <v>55</v>
      </c>
      <c r="Q82" s="63">
        <f t="shared" si="26"/>
        <v>0.5238095238095238</v>
      </c>
      <c r="R82" s="49">
        <f>SUM(R48:R51)</f>
        <v>10</v>
      </c>
      <c r="S82" s="50">
        <f>SUM(S48:S51)</f>
        <v>1</v>
      </c>
      <c r="T82" s="51">
        <f t="shared" si="39"/>
        <v>25</v>
      </c>
      <c r="U82" s="52">
        <f>SUM(U48:U51)</f>
        <v>0</v>
      </c>
      <c r="V82" s="50">
        <f>SUM(V48:V51)</f>
        <v>0</v>
      </c>
      <c r="W82" s="53">
        <f t="shared" si="40"/>
        <v>0</v>
      </c>
      <c r="X82" s="52">
        <f>SUM(X48:X51)</f>
        <v>0</v>
      </c>
      <c r="Y82" s="50">
        <f>SUM(Y48:Y51)</f>
        <v>0</v>
      </c>
      <c r="Z82" s="53">
        <f t="shared" si="41"/>
        <v>0</v>
      </c>
      <c r="AA82" s="54">
        <f t="shared" si="27"/>
        <v>10</v>
      </c>
      <c r="AB82" s="55">
        <f t="shared" si="28"/>
        <v>1</v>
      </c>
      <c r="AC82" s="56">
        <f t="shared" si="42"/>
        <v>25</v>
      </c>
      <c r="AD82" s="63">
        <f t="shared" si="29"/>
        <v>0.78125</v>
      </c>
      <c r="AE82" s="49">
        <f>SUM(AE48:AE51)</f>
        <v>1</v>
      </c>
      <c r="AF82" s="50">
        <f>SUM(AF48:AF51)</f>
        <v>2</v>
      </c>
      <c r="AG82" s="51">
        <f t="shared" si="43"/>
        <v>30</v>
      </c>
      <c r="AH82" s="52">
        <f>SUM(AH48:AH51)</f>
        <v>0</v>
      </c>
      <c r="AI82" s="50">
        <f>SUM(AI48:AI51)</f>
        <v>0</v>
      </c>
      <c r="AJ82" s="53">
        <f t="shared" si="44"/>
        <v>0</v>
      </c>
      <c r="AK82" s="52">
        <f>SUM(AK48:AK51)</f>
        <v>0</v>
      </c>
      <c r="AL82" s="50">
        <f>SUM(AL48:AL51)</f>
        <v>0</v>
      </c>
      <c r="AM82" s="53">
        <f t="shared" si="45"/>
        <v>0</v>
      </c>
      <c r="AN82" s="54">
        <f t="shared" si="30"/>
        <v>1</v>
      </c>
      <c r="AO82" s="55">
        <f t="shared" si="31"/>
        <v>2</v>
      </c>
      <c r="AP82" s="56">
        <f t="shared" si="46"/>
        <v>30</v>
      </c>
      <c r="AQ82" s="65">
        <f t="shared" si="32"/>
        <v>0.410958904109589</v>
      </c>
    </row>
    <row r="83" spans="1:43" s="1" customFormat="1" ht="15.75">
      <c r="A83" s="10"/>
      <c r="B83" s="22">
        <f t="shared" si="33"/>
        <v>0.6250003</v>
      </c>
      <c r="C83" s="24" t="s">
        <v>2</v>
      </c>
      <c r="D83" s="23">
        <f t="shared" si="34"/>
        <v>0.6666669999999999</v>
      </c>
      <c r="E83" s="49">
        <f>SUM(E52:E55)</f>
        <v>4</v>
      </c>
      <c r="F83" s="50">
        <f>SUM(F52:F55)</f>
        <v>4</v>
      </c>
      <c r="G83" s="51">
        <f t="shared" si="35"/>
        <v>55</v>
      </c>
      <c r="H83" s="52">
        <f>SUM(H52:H55)</f>
        <v>0</v>
      </c>
      <c r="I83" s="50">
        <f>SUM(I52:I55)</f>
        <v>0</v>
      </c>
      <c r="J83" s="53">
        <f t="shared" si="36"/>
        <v>0</v>
      </c>
      <c r="K83" s="52">
        <f>SUM(K52:K55)</f>
        <v>0</v>
      </c>
      <c r="L83" s="50">
        <f>SUM(L52:L55)</f>
        <v>0</v>
      </c>
      <c r="M83" s="53">
        <f t="shared" si="37"/>
        <v>0</v>
      </c>
      <c r="N83" s="54">
        <f t="shared" si="25"/>
        <v>4</v>
      </c>
      <c r="O83" s="55">
        <f t="shared" si="25"/>
        <v>4</v>
      </c>
      <c r="P83" s="56">
        <f t="shared" si="38"/>
        <v>55</v>
      </c>
      <c r="Q83" s="63">
        <f t="shared" si="26"/>
        <v>0.5238095238095238</v>
      </c>
      <c r="R83" s="49">
        <f>SUM(R52:R55)</f>
        <v>1</v>
      </c>
      <c r="S83" s="50">
        <f>SUM(S52:S55)</f>
        <v>1</v>
      </c>
      <c r="T83" s="51">
        <f t="shared" si="39"/>
        <v>25</v>
      </c>
      <c r="U83" s="52">
        <f>SUM(U52:U55)</f>
        <v>0</v>
      </c>
      <c r="V83" s="50">
        <f>SUM(V52:V55)</f>
        <v>0</v>
      </c>
      <c r="W83" s="53">
        <f t="shared" si="40"/>
        <v>0</v>
      </c>
      <c r="X83" s="52">
        <f>SUM(X52:X55)</f>
        <v>0</v>
      </c>
      <c r="Y83" s="50">
        <f>SUM(Y52:Y55)</f>
        <v>0</v>
      </c>
      <c r="Z83" s="53">
        <f t="shared" si="41"/>
        <v>0</v>
      </c>
      <c r="AA83" s="54">
        <f t="shared" si="27"/>
        <v>1</v>
      </c>
      <c r="AB83" s="55">
        <f t="shared" si="28"/>
        <v>1</v>
      </c>
      <c r="AC83" s="56">
        <f t="shared" si="42"/>
        <v>25</v>
      </c>
      <c r="AD83" s="63">
        <f t="shared" si="29"/>
        <v>0.78125</v>
      </c>
      <c r="AE83" s="49">
        <f>SUM(AE52:AE55)</f>
        <v>3</v>
      </c>
      <c r="AF83" s="50">
        <f>SUM(AF52:AF55)</f>
        <v>3</v>
      </c>
      <c r="AG83" s="51">
        <f t="shared" si="43"/>
        <v>30</v>
      </c>
      <c r="AH83" s="52">
        <f>SUM(AH52:AH55)</f>
        <v>0</v>
      </c>
      <c r="AI83" s="50">
        <f>SUM(AI52:AI55)</f>
        <v>0</v>
      </c>
      <c r="AJ83" s="53">
        <f t="shared" si="44"/>
        <v>0</v>
      </c>
      <c r="AK83" s="52">
        <f>SUM(AK52:AK55)</f>
        <v>0</v>
      </c>
      <c r="AL83" s="50">
        <f>SUM(AL52:AL55)</f>
        <v>0</v>
      </c>
      <c r="AM83" s="53">
        <f t="shared" si="45"/>
        <v>0</v>
      </c>
      <c r="AN83" s="54">
        <f t="shared" si="30"/>
        <v>3</v>
      </c>
      <c r="AO83" s="55">
        <f t="shared" si="31"/>
        <v>3</v>
      </c>
      <c r="AP83" s="56">
        <f t="shared" si="46"/>
        <v>30</v>
      </c>
      <c r="AQ83" s="65">
        <f t="shared" si="32"/>
        <v>0.410958904109589</v>
      </c>
    </row>
    <row r="84" spans="1:43" s="1" customFormat="1" ht="15.75">
      <c r="A84" s="10"/>
      <c r="B84" s="22">
        <f t="shared" si="33"/>
        <v>0.6666669999999999</v>
      </c>
      <c r="C84" s="24" t="s">
        <v>2</v>
      </c>
      <c r="D84" s="23">
        <f t="shared" si="34"/>
        <v>0.7083336999999998</v>
      </c>
      <c r="E84" s="49">
        <f>SUM(E56:E59)</f>
        <v>4</v>
      </c>
      <c r="F84" s="50">
        <f>SUM(F56:F59)</f>
        <v>17</v>
      </c>
      <c r="G84" s="51">
        <f t="shared" si="35"/>
        <v>42</v>
      </c>
      <c r="H84" s="52">
        <f>SUM(H56:H59)</f>
        <v>0</v>
      </c>
      <c r="I84" s="50">
        <f>SUM(I56:I59)</f>
        <v>0</v>
      </c>
      <c r="J84" s="53">
        <f t="shared" si="36"/>
        <v>0</v>
      </c>
      <c r="K84" s="52">
        <f>SUM(K56:K59)</f>
        <v>0</v>
      </c>
      <c r="L84" s="50">
        <f>SUM(L56:L59)</f>
        <v>0</v>
      </c>
      <c r="M84" s="53">
        <f t="shared" si="37"/>
        <v>0</v>
      </c>
      <c r="N84" s="54">
        <f t="shared" si="25"/>
        <v>4</v>
      </c>
      <c r="O84" s="55">
        <f t="shared" si="25"/>
        <v>17</v>
      </c>
      <c r="P84" s="56">
        <f t="shared" si="38"/>
        <v>42</v>
      </c>
      <c r="Q84" s="63">
        <f t="shared" si="26"/>
        <v>0.4</v>
      </c>
      <c r="R84" s="49">
        <f>SUM(R56:R59)</f>
        <v>2</v>
      </c>
      <c r="S84" s="50">
        <f>SUM(S56:S59)</f>
        <v>7</v>
      </c>
      <c r="T84" s="51">
        <f t="shared" si="39"/>
        <v>20</v>
      </c>
      <c r="U84" s="52">
        <f>SUM(U56:U59)</f>
        <v>0</v>
      </c>
      <c r="V84" s="50">
        <f>SUM(V56:V59)</f>
        <v>0</v>
      </c>
      <c r="W84" s="53">
        <f t="shared" si="40"/>
        <v>0</v>
      </c>
      <c r="X84" s="52">
        <f>SUM(X56:X59)</f>
        <v>0</v>
      </c>
      <c r="Y84" s="50">
        <f>SUM(Y56:Y59)</f>
        <v>0</v>
      </c>
      <c r="Z84" s="53">
        <f t="shared" si="41"/>
        <v>0</v>
      </c>
      <c r="AA84" s="54">
        <f t="shared" si="27"/>
        <v>2</v>
      </c>
      <c r="AB84" s="55">
        <f t="shared" si="28"/>
        <v>7</v>
      </c>
      <c r="AC84" s="56">
        <f t="shared" si="42"/>
        <v>20</v>
      </c>
      <c r="AD84" s="63">
        <f t="shared" si="29"/>
        <v>0.625</v>
      </c>
      <c r="AE84" s="49">
        <f>SUM(AE56:AE59)</f>
        <v>2</v>
      </c>
      <c r="AF84" s="50">
        <f>SUM(AF56:AF59)</f>
        <v>10</v>
      </c>
      <c r="AG84" s="51">
        <f t="shared" si="43"/>
        <v>22</v>
      </c>
      <c r="AH84" s="52">
        <f>SUM(AH56:AH59)</f>
        <v>0</v>
      </c>
      <c r="AI84" s="50">
        <f>SUM(AI56:AI59)</f>
        <v>0</v>
      </c>
      <c r="AJ84" s="53">
        <f t="shared" si="44"/>
        <v>0</v>
      </c>
      <c r="AK84" s="52">
        <f>SUM(AK56:AK59)</f>
        <v>0</v>
      </c>
      <c r="AL84" s="50">
        <f>SUM(AL56:AL59)</f>
        <v>0</v>
      </c>
      <c r="AM84" s="53">
        <f t="shared" si="45"/>
        <v>0</v>
      </c>
      <c r="AN84" s="54">
        <f t="shared" si="30"/>
        <v>2</v>
      </c>
      <c r="AO84" s="55">
        <f t="shared" si="31"/>
        <v>10</v>
      </c>
      <c r="AP84" s="56">
        <f t="shared" si="46"/>
        <v>22</v>
      </c>
      <c r="AQ84" s="65">
        <f t="shared" si="32"/>
        <v>0.3013698630136986</v>
      </c>
    </row>
    <row r="85" spans="2:43" ht="15.75">
      <c r="B85" s="22">
        <f t="shared" si="33"/>
        <v>0.7083336999999998</v>
      </c>
      <c r="C85" s="24" t="s">
        <v>2</v>
      </c>
      <c r="D85" s="23">
        <f t="shared" si="34"/>
        <v>0.7500003999999998</v>
      </c>
      <c r="E85" s="49">
        <f>SUM(E60:E63)</f>
        <v>3</v>
      </c>
      <c r="F85" s="50">
        <f>SUM(F60:F63)</f>
        <v>21</v>
      </c>
      <c r="G85" s="51">
        <f t="shared" si="35"/>
        <v>24</v>
      </c>
      <c r="H85" s="52">
        <f>SUM(H60:H63)</f>
        <v>0</v>
      </c>
      <c r="I85" s="50">
        <f>SUM(I60:I63)</f>
        <v>0</v>
      </c>
      <c r="J85" s="53">
        <f t="shared" si="36"/>
        <v>0</v>
      </c>
      <c r="K85" s="52">
        <f>SUM(K60:K63)</f>
        <v>0</v>
      </c>
      <c r="L85" s="50">
        <f>SUM(L60:L63)</f>
        <v>0</v>
      </c>
      <c r="M85" s="53">
        <f t="shared" si="37"/>
        <v>0</v>
      </c>
      <c r="N85" s="54">
        <f t="shared" si="25"/>
        <v>3</v>
      </c>
      <c r="O85" s="55">
        <f t="shared" si="25"/>
        <v>21</v>
      </c>
      <c r="P85" s="56">
        <f t="shared" si="38"/>
        <v>24</v>
      </c>
      <c r="Q85" s="63">
        <f t="shared" si="26"/>
        <v>0.22857142857142856</v>
      </c>
      <c r="R85" s="49">
        <f>SUM(R60:R63)</f>
        <v>3</v>
      </c>
      <c r="S85" s="50">
        <f>SUM(S60:S63)</f>
        <v>6</v>
      </c>
      <c r="T85" s="51">
        <f t="shared" si="39"/>
        <v>17</v>
      </c>
      <c r="U85" s="52">
        <f>SUM(U60:U63)</f>
        <v>0</v>
      </c>
      <c r="V85" s="50">
        <f>SUM(V60:V63)</f>
        <v>0</v>
      </c>
      <c r="W85" s="53">
        <f t="shared" si="40"/>
        <v>0</v>
      </c>
      <c r="X85" s="52">
        <f>SUM(X60:X63)</f>
        <v>0</v>
      </c>
      <c r="Y85" s="50">
        <f>SUM(Y60:Y63)</f>
        <v>0</v>
      </c>
      <c r="Z85" s="53">
        <f t="shared" si="41"/>
        <v>0</v>
      </c>
      <c r="AA85" s="54">
        <f t="shared" si="27"/>
        <v>3</v>
      </c>
      <c r="AB85" s="55">
        <f t="shared" si="28"/>
        <v>6</v>
      </c>
      <c r="AC85" s="56">
        <f t="shared" si="42"/>
        <v>17</v>
      </c>
      <c r="AD85" s="63">
        <f t="shared" si="29"/>
        <v>0.53125</v>
      </c>
      <c r="AE85" s="49">
        <f>SUM(AE60:AE63)</f>
        <v>0</v>
      </c>
      <c r="AF85" s="50">
        <f>SUM(AF60:AF63)</f>
        <v>15</v>
      </c>
      <c r="AG85" s="51">
        <f t="shared" si="43"/>
        <v>7</v>
      </c>
      <c r="AH85" s="52">
        <f>SUM(AH60:AH63)</f>
        <v>0</v>
      </c>
      <c r="AI85" s="50">
        <f>SUM(AI60:AI63)</f>
        <v>0</v>
      </c>
      <c r="AJ85" s="53">
        <f t="shared" si="44"/>
        <v>0</v>
      </c>
      <c r="AK85" s="52">
        <f>SUM(AK60:AK63)</f>
        <v>0</v>
      </c>
      <c r="AL85" s="50">
        <f>SUM(AL60:AL63)</f>
        <v>0</v>
      </c>
      <c r="AM85" s="53">
        <f t="shared" si="45"/>
        <v>0</v>
      </c>
      <c r="AN85" s="54">
        <f t="shared" si="30"/>
        <v>0</v>
      </c>
      <c r="AO85" s="55">
        <f t="shared" si="31"/>
        <v>15</v>
      </c>
      <c r="AP85" s="56">
        <f t="shared" si="46"/>
        <v>7</v>
      </c>
      <c r="AQ85" s="65">
        <f t="shared" si="32"/>
        <v>0.0958904109589041</v>
      </c>
    </row>
    <row r="86" spans="2:43" ht="15.75">
      <c r="B86" s="22">
        <f t="shared" si="33"/>
        <v>0.7500003999999998</v>
      </c>
      <c r="C86" s="24" t="s">
        <v>2</v>
      </c>
      <c r="D86" s="23">
        <f t="shared" si="34"/>
        <v>0.7916670999999997</v>
      </c>
      <c r="E86" s="49">
        <f>SUM(E64:E67)</f>
        <v>2</v>
      </c>
      <c r="F86" s="50">
        <f>SUM(F64:F67)</f>
        <v>9</v>
      </c>
      <c r="G86" s="51">
        <f t="shared" si="35"/>
        <v>17</v>
      </c>
      <c r="H86" s="52">
        <f>SUM(H64:H67)</f>
        <v>1</v>
      </c>
      <c r="I86" s="50">
        <f>SUM(I64:I67)</f>
        <v>0</v>
      </c>
      <c r="J86" s="53">
        <f t="shared" si="36"/>
        <v>1</v>
      </c>
      <c r="K86" s="52">
        <f>SUM(K64:K67)</f>
        <v>0</v>
      </c>
      <c r="L86" s="50">
        <f>SUM(L64:L67)</f>
        <v>0</v>
      </c>
      <c r="M86" s="53">
        <f t="shared" si="37"/>
        <v>0</v>
      </c>
      <c r="N86" s="54">
        <f t="shared" si="25"/>
        <v>3</v>
      </c>
      <c r="O86" s="55">
        <f t="shared" si="25"/>
        <v>9</v>
      </c>
      <c r="P86" s="56">
        <f t="shared" si="38"/>
        <v>18</v>
      </c>
      <c r="Q86" s="63">
        <f t="shared" si="26"/>
        <v>0.17142857142857143</v>
      </c>
      <c r="R86" s="49">
        <f>SUM(R64:R67)</f>
        <v>1</v>
      </c>
      <c r="S86" s="50">
        <f>SUM(S64:S67)</f>
        <v>1</v>
      </c>
      <c r="T86" s="51">
        <f t="shared" si="39"/>
        <v>17</v>
      </c>
      <c r="U86" s="52">
        <f>SUM(U64:U67)</f>
        <v>0</v>
      </c>
      <c r="V86" s="50">
        <f>SUM(V64:V67)</f>
        <v>0</v>
      </c>
      <c r="W86" s="53">
        <f t="shared" si="40"/>
        <v>0</v>
      </c>
      <c r="X86" s="52">
        <f>SUM(X64:X67)</f>
        <v>0</v>
      </c>
      <c r="Y86" s="50">
        <f>SUM(Y64:Y67)</f>
        <v>0</v>
      </c>
      <c r="Z86" s="53">
        <f t="shared" si="41"/>
        <v>0</v>
      </c>
      <c r="AA86" s="54">
        <f t="shared" si="27"/>
        <v>1</v>
      </c>
      <c r="AB86" s="55">
        <f t="shared" si="28"/>
        <v>1</v>
      </c>
      <c r="AC86" s="56">
        <f t="shared" si="42"/>
        <v>17</v>
      </c>
      <c r="AD86" s="63">
        <f t="shared" si="29"/>
        <v>0.53125</v>
      </c>
      <c r="AE86" s="49">
        <f>SUM(AE64:AE67)</f>
        <v>1</v>
      </c>
      <c r="AF86" s="50">
        <f>SUM(AF64:AF67)</f>
        <v>8</v>
      </c>
      <c r="AG86" s="51">
        <f t="shared" si="43"/>
        <v>0</v>
      </c>
      <c r="AH86" s="52">
        <f>SUM(AH64:AH67)</f>
        <v>1</v>
      </c>
      <c r="AI86" s="50">
        <f>SUM(AI64:AI67)</f>
        <v>0</v>
      </c>
      <c r="AJ86" s="53">
        <f t="shared" si="44"/>
        <v>1</v>
      </c>
      <c r="AK86" s="52">
        <f>SUM(AK64:AK67)</f>
        <v>0</v>
      </c>
      <c r="AL86" s="50">
        <f>SUM(AL64:AL67)</f>
        <v>0</v>
      </c>
      <c r="AM86" s="53">
        <f t="shared" si="45"/>
        <v>0</v>
      </c>
      <c r="AN86" s="54">
        <f t="shared" si="30"/>
        <v>2</v>
      </c>
      <c r="AO86" s="55">
        <f t="shared" si="31"/>
        <v>8</v>
      </c>
      <c r="AP86" s="56">
        <f t="shared" si="46"/>
        <v>1</v>
      </c>
      <c r="AQ86" s="65">
        <f t="shared" si="32"/>
        <v>0.0136986301369863</v>
      </c>
    </row>
    <row r="87" spans="2:42" ht="15.75">
      <c r="B87" s="83" t="s">
        <v>1</v>
      </c>
      <c r="C87" s="83"/>
      <c r="D87" s="83"/>
      <c r="E87" s="56">
        <f>SUM(E74:E86)</f>
        <v>94</v>
      </c>
      <c r="F87" s="51">
        <f>SUM(F74:F86)</f>
        <v>87</v>
      </c>
      <c r="G87" s="51"/>
      <c r="H87" s="57">
        <f>SUM(H74:H86)</f>
        <v>1</v>
      </c>
      <c r="I87" s="51">
        <f>SUM(I74:I86)</f>
        <v>0</v>
      </c>
      <c r="J87" s="53"/>
      <c r="K87" s="57">
        <f>SUM(K74:K86)</f>
        <v>0</v>
      </c>
      <c r="L87" s="51">
        <f>SUM(L74:L86)</f>
        <v>0</v>
      </c>
      <c r="M87" s="53"/>
      <c r="N87" s="54">
        <f>SUM(N74:N86)</f>
        <v>95</v>
      </c>
      <c r="O87" s="55">
        <f>SUM(O74:O86)</f>
        <v>87</v>
      </c>
      <c r="P87" s="56"/>
      <c r="Q87" s="56"/>
      <c r="R87" s="56">
        <f>SUM(R74:R86)</f>
        <v>44</v>
      </c>
      <c r="S87" s="51">
        <f>SUM(S74:S86)</f>
        <v>33</v>
      </c>
      <c r="T87" s="51"/>
      <c r="U87" s="57">
        <f>SUM(U74:U86)</f>
        <v>0</v>
      </c>
      <c r="V87" s="51">
        <f>SUM(V74:V86)</f>
        <v>0</v>
      </c>
      <c r="W87" s="53"/>
      <c r="X87" s="57">
        <f>SUM(X74:X86)</f>
        <v>0</v>
      </c>
      <c r="Y87" s="51">
        <f>SUM(Y74:Y86)</f>
        <v>0</v>
      </c>
      <c r="Z87" s="53"/>
      <c r="AA87" s="54">
        <f>SUM(AA74:AA86)</f>
        <v>44</v>
      </c>
      <c r="AB87" s="55">
        <f>SUM(AB74:AB86)</f>
        <v>33</v>
      </c>
      <c r="AC87" s="56"/>
      <c r="AD87" s="56"/>
      <c r="AE87" s="56">
        <f>SUM(AE74:AE86)</f>
        <v>50</v>
      </c>
      <c r="AF87" s="51">
        <f>SUM(AF74:AF86)</f>
        <v>54</v>
      </c>
      <c r="AG87" s="51"/>
      <c r="AH87" s="57">
        <f>SUM(AH74:AH86)</f>
        <v>1</v>
      </c>
      <c r="AI87" s="51">
        <f>SUM(AI74:AI86)</f>
        <v>0</v>
      </c>
      <c r="AJ87" s="53"/>
      <c r="AK87" s="57">
        <f>SUM(AK74:AK86)</f>
        <v>0</v>
      </c>
      <c r="AL87" s="51">
        <f>SUM(AL74:AL86)</f>
        <v>0</v>
      </c>
      <c r="AM87" s="53"/>
      <c r="AN87" s="54">
        <f>SUM(AN74:AN86)</f>
        <v>51</v>
      </c>
      <c r="AO87" s="55">
        <f>SUM(AO74:AO86)</f>
        <v>54</v>
      </c>
      <c r="AP87" s="56"/>
    </row>
  </sheetData>
  <sheetProtection/>
  <mergeCells count="55">
    <mergeCell ref="M14:M15"/>
    <mergeCell ref="B8:D8"/>
    <mergeCell ref="B13:D13"/>
    <mergeCell ref="E13:P13"/>
    <mergeCell ref="B14:D14"/>
    <mergeCell ref="E14:F14"/>
    <mergeCell ref="G14:G15"/>
    <mergeCell ref="H14:I14"/>
    <mergeCell ref="J14:J15"/>
    <mergeCell ref="B15:D15"/>
    <mergeCell ref="K14:L14"/>
    <mergeCell ref="J72:J73"/>
    <mergeCell ref="K72:L72"/>
    <mergeCell ref="B68:D68"/>
    <mergeCell ref="B71:D71"/>
    <mergeCell ref="E71:P71"/>
    <mergeCell ref="B72:D72"/>
    <mergeCell ref="E72:F72"/>
    <mergeCell ref="G72:G73"/>
    <mergeCell ref="H72:I72"/>
    <mergeCell ref="W72:W73"/>
    <mergeCell ref="X72:Y72"/>
    <mergeCell ref="Z72:Z73"/>
    <mergeCell ref="AE72:AF72"/>
    <mergeCell ref="AE71:AP71"/>
    <mergeCell ref="B87:D87"/>
    <mergeCell ref="R71:AC71"/>
    <mergeCell ref="B73:D73"/>
    <mergeCell ref="M72:M73"/>
    <mergeCell ref="AH72:AI72"/>
    <mergeCell ref="AJ72:AJ73"/>
    <mergeCell ref="AK72:AL72"/>
    <mergeCell ref="AM72:AM73"/>
    <mergeCell ref="AG72:AG73"/>
    <mergeCell ref="AE13:AP13"/>
    <mergeCell ref="AG14:AG15"/>
    <mergeCell ref="AH14:AI14"/>
    <mergeCell ref="AJ14:AJ15"/>
    <mergeCell ref="AK14:AL14"/>
    <mergeCell ref="AM14:AM15"/>
    <mergeCell ref="AE14:AF14"/>
    <mergeCell ref="R72:S72"/>
    <mergeCell ref="R13:AC13"/>
    <mergeCell ref="R14:S14"/>
    <mergeCell ref="T14:T15"/>
    <mergeCell ref="U14:V14"/>
    <mergeCell ref="W14:W15"/>
    <mergeCell ref="X14:Y14"/>
    <mergeCell ref="Z14:Z15"/>
    <mergeCell ref="T72:T73"/>
    <mergeCell ref="U72:V72"/>
    <mergeCell ref="R8:S8"/>
    <mergeCell ref="AE8:AF8"/>
    <mergeCell ref="AE9:AF9"/>
    <mergeCell ref="AE10:AF10"/>
  </mergeCells>
  <printOptions/>
  <pageMargins left="0.7" right="0.7" top="0.75" bottom="0.75" header="0.3" footer="0.3"/>
  <pageSetup fitToHeight="0" fitToWidth="2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Legacy Way - Independent assessment of use of the Park and Ride: Skyhigh data</dc:title>
  <dc:subject>Legacy Way - Independent assessment of use of the Park and Ride: Skyhigh data</dc:subject>
  <dc:creator>Queensland Government</dc:creator>
  <cp:keywords>Legacy Way - Independent assessment of use of the Park and Ride: Skyhigh data</cp:keywords>
  <dc:description/>
  <cp:lastModifiedBy>tsenl</cp:lastModifiedBy>
  <cp:lastPrinted>2011-06-01T04:23:43Z</cp:lastPrinted>
  <dcterms:created xsi:type="dcterms:W3CDTF">2010-03-17T00:53:32Z</dcterms:created>
  <dcterms:modified xsi:type="dcterms:W3CDTF">2012-09-10T04:37:47Z</dcterms:modified>
  <cp:category/>
  <cp:version/>
  <cp:contentType/>
  <cp:contentStatus/>
</cp:coreProperties>
</file>